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810"/>
  <workbookPr/>
  <mc:AlternateContent xmlns:mc="http://schemas.openxmlformats.org/markup-compatibility/2006">
    <mc:Choice Requires="x15">
      <x15ac:absPath xmlns:x15ac="http://schemas.microsoft.com/office/spreadsheetml/2010/11/ac" url="/Volumes/London/2. EXPERIMENTAL &amp; THERAPEUTIC MEDICINE/6. READY FOR INVOICE/ETM-11643-225366_Rao_20-03-2019-F3-T3 Claire P - Cathy Giannis/Supplementary files/"/>
    </mc:Choice>
  </mc:AlternateContent>
  <xr:revisionPtr revIDLastSave="0" documentId="13_ncr:1_{0C2F8D00-BE55-5746-BB8A-0735E4CD2A76}" xr6:coauthVersionLast="36" xr6:coauthVersionMax="36" xr10:uidLastSave="{00000000-0000-0000-0000-000000000000}"/>
  <bookViews>
    <workbookView xWindow="0" yWindow="460" windowWidth="20740" windowHeight="11760" xr2:uid="{00000000-000D-0000-FFFF-FFFF00000000}"/>
  </bookViews>
  <sheets>
    <sheet name="I-H-O" sheetId="1" r:id="rId1"/>
  </sheets>
  <definedNames>
    <definedName name="_xlnm._FilterDatabase" localSheetId="0" hidden="1">'I-H-O'!$A$2:$A$125</definedName>
  </definedNames>
  <calcPr calcId="181029"/>
</workbook>
</file>

<file path=xl/calcChain.xml><?xml version="1.0" encoding="utf-8"?>
<calcChain xmlns="http://schemas.openxmlformats.org/spreadsheetml/2006/main">
  <c r="P125" i="1" l="1"/>
  <c r="O125" i="1"/>
  <c r="M125" i="1"/>
  <c r="L125" i="1"/>
  <c r="K125" i="1"/>
  <c r="J125" i="1"/>
  <c r="N125" i="1" s="1"/>
  <c r="P124" i="1"/>
  <c r="O124" i="1"/>
  <c r="L124" i="1"/>
  <c r="K124" i="1"/>
  <c r="J124" i="1"/>
  <c r="N124" i="1" s="1"/>
  <c r="P123" i="1"/>
  <c r="O123" i="1"/>
  <c r="L123" i="1"/>
  <c r="K123" i="1"/>
  <c r="J123" i="1"/>
  <c r="N123" i="1" s="1"/>
  <c r="P122" i="1"/>
  <c r="O122" i="1"/>
  <c r="L122" i="1"/>
  <c r="K122" i="1"/>
  <c r="J122" i="1"/>
  <c r="M122" i="1" s="1"/>
  <c r="P121" i="1"/>
  <c r="O121" i="1"/>
  <c r="M121" i="1"/>
  <c r="L121" i="1"/>
  <c r="K121" i="1"/>
  <c r="J121" i="1"/>
  <c r="N121" i="1" s="1"/>
  <c r="P120" i="1"/>
  <c r="O120" i="1"/>
  <c r="M120" i="1"/>
  <c r="L120" i="1"/>
  <c r="K120" i="1"/>
  <c r="J120" i="1"/>
  <c r="N120" i="1" s="1"/>
  <c r="P119" i="1"/>
  <c r="O119" i="1"/>
  <c r="L119" i="1"/>
  <c r="K119" i="1"/>
  <c r="J119" i="1"/>
  <c r="N119" i="1" s="1"/>
  <c r="P118" i="1"/>
  <c r="O118" i="1"/>
  <c r="L118" i="1"/>
  <c r="K118" i="1"/>
  <c r="J118" i="1"/>
  <c r="M118" i="1" s="1"/>
  <c r="P117" i="1"/>
  <c r="O117" i="1"/>
  <c r="M117" i="1"/>
  <c r="L117" i="1"/>
  <c r="K117" i="1"/>
  <c r="J117" i="1"/>
  <c r="N117" i="1" s="1"/>
  <c r="P116" i="1"/>
  <c r="O116" i="1"/>
  <c r="M116" i="1"/>
  <c r="L116" i="1"/>
  <c r="K116" i="1"/>
  <c r="J116" i="1"/>
  <c r="N116" i="1" s="1"/>
  <c r="P115" i="1"/>
  <c r="O115" i="1"/>
  <c r="L115" i="1"/>
  <c r="K115" i="1"/>
  <c r="J115" i="1"/>
  <c r="N115" i="1" s="1"/>
  <c r="P114" i="1"/>
  <c r="O114" i="1"/>
  <c r="L114" i="1"/>
  <c r="K114" i="1"/>
  <c r="J114" i="1"/>
  <c r="M114" i="1" s="1"/>
  <c r="P113" i="1"/>
  <c r="O113" i="1"/>
  <c r="M113" i="1"/>
  <c r="L113" i="1"/>
  <c r="K113" i="1"/>
  <c r="J113" i="1"/>
  <c r="N113" i="1" s="1"/>
  <c r="P112" i="1"/>
  <c r="O112" i="1"/>
  <c r="M112" i="1"/>
  <c r="L112" i="1"/>
  <c r="K112" i="1"/>
  <c r="J112" i="1"/>
  <c r="N112" i="1" s="1"/>
  <c r="P111" i="1"/>
  <c r="O111" i="1"/>
  <c r="L111" i="1"/>
  <c r="K111" i="1"/>
  <c r="J111" i="1"/>
  <c r="N111" i="1" s="1"/>
  <c r="P110" i="1"/>
  <c r="O110" i="1"/>
  <c r="L110" i="1"/>
  <c r="K110" i="1"/>
  <c r="J110" i="1"/>
  <c r="M110" i="1" s="1"/>
  <c r="P109" i="1"/>
  <c r="O109" i="1"/>
  <c r="M109" i="1"/>
  <c r="L109" i="1"/>
  <c r="K109" i="1"/>
  <c r="J109" i="1"/>
  <c r="N109" i="1" s="1"/>
  <c r="P108" i="1"/>
  <c r="O108" i="1"/>
  <c r="M108" i="1"/>
  <c r="L108" i="1"/>
  <c r="K108" i="1"/>
  <c r="J108" i="1"/>
  <c r="N108" i="1" s="1"/>
  <c r="P107" i="1"/>
  <c r="O107" i="1"/>
  <c r="L107" i="1"/>
  <c r="K107" i="1"/>
  <c r="J107" i="1"/>
  <c r="N107" i="1" s="1"/>
  <c r="P106" i="1"/>
  <c r="O106" i="1"/>
  <c r="L106" i="1"/>
  <c r="K106" i="1"/>
  <c r="J106" i="1"/>
  <c r="M106" i="1" s="1"/>
  <c r="P105" i="1"/>
  <c r="O105" i="1"/>
  <c r="M105" i="1"/>
  <c r="L105" i="1"/>
  <c r="K105" i="1"/>
  <c r="J105" i="1"/>
  <c r="N105" i="1" s="1"/>
  <c r="P104" i="1"/>
  <c r="O104" i="1"/>
  <c r="M104" i="1"/>
  <c r="L104" i="1"/>
  <c r="K104" i="1"/>
  <c r="J104" i="1"/>
  <c r="N104" i="1" s="1"/>
  <c r="P103" i="1"/>
  <c r="O103" i="1"/>
  <c r="L103" i="1"/>
  <c r="K103" i="1"/>
  <c r="M103" i="1" s="1"/>
  <c r="J103" i="1"/>
  <c r="N103" i="1" s="1"/>
  <c r="P102" i="1"/>
  <c r="O102" i="1"/>
  <c r="L102" i="1"/>
  <c r="K102" i="1"/>
  <c r="J102" i="1"/>
  <c r="M102" i="1" s="1"/>
  <c r="P101" i="1"/>
  <c r="O101" i="1"/>
  <c r="M101" i="1"/>
  <c r="L101" i="1"/>
  <c r="K101" i="1"/>
  <c r="J101" i="1"/>
  <c r="N101" i="1" s="1"/>
  <c r="P100" i="1"/>
  <c r="O100" i="1"/>
  <c r="L100" i="1"/>
  <c r="K100" i="1"/>
  <c r="J100" i="1"/>
  <c r="N100" i="1" s="1"/>
  <c r="P99" i="1"/>
  <c r="O99" i="1"/>
  <c r="L99" i="1"/>
  <c r="K99" i="1"/>
  <c r="M99" i="1" s="1"/>
  <c r="J99" i="1"/>
  <c r="N99" i="1" s="1"/>
  <c r="P98" i="1"/>
  <c r="O98" i="1"/>
  <c r="L98" i="1"/>
  <c r="K98" i="1"/>
  <c r="J98" i="1"/>
  <c r="M98" i="1" s="1"/>
  <c r="P97" i="1"/>
  <c r="O97" i="1"/>
  <c r="M97" i="1"/>
  <c r="L97" i="1"/>
  <c r="K97" i="1"/>
  <c r="J97" i="1"/>
  <c r="N97" i="1" s="1"/>
  <c r="P96" i="1"/>
  <c r="O96" i="1"/>
  <c r="L96" i="1"/>
  <c r="K96" i="1"/>
  <c r="J96" i="1"/>
  <c r="N96" i="1" s="1"/>
  <c r="P95" i="1"/>
  <c r="O95" i="1"/>
  <c r="L95" i="1"/>
  <c r="K95" i="1"/>
  <c r="M95" i="1" s="1"/>
  <c r="J95" i="1"/>
  <c r="N95" i="1" s="1"/>
  <c r="P94" i="1"/>
  <c r="O94" i="1"/>
  <c r="L94" i="1"/>
  <c r="K94" i="1"/>
  <c r="J94" i="1"/>
  <c r="M94" i="1" s="1"/>
  <c r="P93" i="1"/>
  <c r="O93" i="1"/>
  <c r="M93" i="1"/>
  <c r="L93" i="1"/>
  <c r="K93" i="1"/>
  <c r="J93" i="1"/>
  <c r="N93" i="1" s="1"/>
  <c r="P92" i="1"/>
  <c r="O92" i="1"/>
  <c r="L92" i="1"/>
  <c r="K92" i="1"/>
  <c r="J92" i="1"/>
  <c r="N92" i="1" s="1"/>
  <c r="P91" i="1"/>
  <c r="O91" i="1"/>
  <c r="L91" i="1"/>
  <c r="K91" i="1"/>
  <c r="M91" i="1" s="1"/>
  <c r="J91" i="1"/>
  <c r="N91" i="1" s="1"/>
  <c r="P90" i="1"/>
  <c r="O90" i="1"/>
  <c r="L90" i="1"/>
  <c r="K90" i="1"/>
  <c r="J90" i="1"/>
  <c r="M90" i="1" s="1"/>
  <c r="P89" i="1"/>
  <c r="O89" i="1"/>
  <c r="M89" i="1"/>
  <c r="L89" i="1"/>
  <c r="K89" i="1"/>
  <c r="J89" i="1"/>
  <c r="N89" i="1" s="1"/>
  <c r="P88" i="1"/>
  <c r="O88" i="1"/>
  <c r="L88" i="1"/>
  <c r="K88" i="1"/>
  <c r="J88" i="1"/>
  <c r="N88" i="1" s="1"/>
  <c r="P87" i="1"/>
  <c r="O87" i="1"/>
  <c r="L87" i="1"/>
  <c r="K87" i="1"/>
  <c r="M87" i="1" s="1"/>
  <c r="J87" i="1"/>
  <c r="N87" i="1" s="1"/>
  <c r="P86" i="1"/>
  <c r="O86" i="1"/>
  <c r="L86" i="1"/>
  <c r="K86" i="1"/>
  <c r="J86" i="1"/>
  <c r="M86" i="1" s="1"/>
  <c r="P85" i="1"/>
  <c r="O85" i="1"/>
  <c r="M85" i="1"/>
  <c r="L85" i="1"/>
  <c r="K85" i="1"/>
  <c r="J85" i="1"/>
  <c r="N85" i="1" s="1"/>
  <c r="P84" i="1"/>
  <c r="O84" i="1"/>
  <c r="L84" i="1"/>
  <c r="K84" i="1"/>
  <c r="J84" i="1"/>
  <c r="N84" i="1" s="1"/>
  <c r="P83" i="1"/>
  <c r="O83" i="1"/>
  <c r="L83" i="1"/>
  <c r="K83" i="1"/>
  <c r="M83" i="1" s="1"/>
  <c r="J83" i="1"/>
  <c r="N83" i="1" s="1"/>
  <c r="P82" i="1"/>
  <c r="O82" i="1"/>
  <c r="L82" i="1"/>
  <c r="K82" i="1"/>
  <c r="J82" i="1"/>
  <c r="M82" i="1" s="1"/>
  <c r="P81" i="1"/>
  <c r="O81" i="1"/>
  <c r="M81" i="1"/>
  <c r="L81" i="1"/>
  <c r="K81" i="1"/>
  <c r="J81" i="1"/>
  <c r="N81" i="1" s="1"/>
  <c r="P80" i="1"/>
  <c r="O80" i="1"/>
  <c r="L80" i="1"/>
  <c r="K80" i="1"/>
  <c r="J80" i="1"/>
  <c r="N80" i="1" s="1"/>
  <c r="P79" i="1"/>
  <c r="O79" i="1"/>
  <c r="L79" i="1"/>
  <c r="K79" i="1"/>
  <c r="M79" i="1" s="1"/>
  <c r="J79" i="1"/>
  <c r="N79" i="1" s="1"/>
  <c r="P78" i="1"/>
  <c r="O78" i="1"/>
  <c r="L78" i="1"/>
  <c r="K78" i="1"/>
  <c r="J78" i="1"/>
  <c r="M78" i="1" s="1"/>
  <c r="P77" i="1"/>
  <c r="O77" i="1"/>
  <c r="M77" i="1"/>
  <c r="L77" i="1"/>
  <c r="K77" i="1"/>
  <c r="J77" i="1"/>
  <c r="N77" i="1" s="1"/>
  <c r="P76" i="1"/>
  <c r="O76" i="1"/>
  <c r="L76" i="1"/>
  <c r="K76" i="1"/>
  <c r="J76" i="1"/>
  <c r="N76" i="1" s="1"/>
  <c r="P75" i="1"/>
  <c r="O75" i="1"/>
  <c r="L75" i="1"/>
  <c r="K75" i="1"/>
  <c r="M75" i="1" s="1"/>
  <c r="J75" i="1"/>
  <c r="N75" i="1" s="1"/>
  <c r="P74" i="1"/>
  <c r="O74" i="1"/>
  <c r="L74" i="1"/>
  <c r="K74" i="1"/>
  <c r="J74" i="1"/>
  <c r="M74" i="1" s="1"/>
  <c r="P73" i="1"/>
  <c r="O73" i="1"/>
  <c r="M73" i="1"/>
  <c r="L73" i="1"/>
  <c r="K73" i="1"/>
  <c r="J73" i="1"/>
  <c r="N73" i="1" s="1"/>
  <c r="P72" i="1"/>
  <c r="O72" i="1"/>
  <c r="L72" i="1"/>
  <c r="K72" i="1"/>
  <c r="J72" i="1"/>
  <c r="N72" i="1" s="1"/>
  <c r="P71" i="1"/>
  <c r="O71" i="1"/>
  <c r="L71" i="1"/>
  <c r="K71" i="1"/>
  <c r="M71" i="1" s="1"/>
  <c r="J71" i="1"/>
  <c r="N71" i="1" s="1"/>
  <c r="P70" i="1"/>
  <c r="O70" i="1"/>
  <c r="L70" i="1"/>
  <c r="K70" i="1"/>
  <c r="J70" i="1"/>
  <c r="M70" i="1" s="1"/>
  <c r="P69" i="1"/>
  <c r="O69" i="1"/>
  <c r="M69" i="1"/>
  <c r="L69" i="1"/>
  <c r="K69" i="1"/>
  <c r="J69" i="1"/>
  <c r="N69" i="1" s="1"/>
  <c r="P68" i="1"/>
  <c r="O68" i="1"/>
  <c r="L68" i="1"/>
  <c r="K68" i="1"/>
  <c r="J68" i="1"/>
  <c r="N68" i="1" s="1"/>
  <c r="P67" i="1"/>
  <c r="O67" i="1"/>
  <c r="L67" i="1"/>
  <c r="K67" i="1"/>
  <c r="M67" i="1" s="1"/>
  <c r="J67" i="1"/>
  <c r="N67" i="1" s="1"/>
  <c r="P66" i="1"/>
  <c r="O66" i="1"/>
  <c r="L66" i="1"/>
  <c r="K66" i="1"/>
  <c r="J66" i="1"/>
  <c r="M66" i="1" s="1"/>
  <c r="P65" i="1"/>
  <c r="O65" i="1"/>
  <c r="M65" i="1"/>
  <c r="L65" i="1"/>
  <c r="K65" i="1"/>
  <c r="J65" i="1"/>
  <c r="N65" i="1" s="1"/>
  <c r="P64" i="1"/>
  <c r="O64" i="1"/>
  <c r="L64" i="1"/>
  <c r="K64" i="1"/>
  <c r="J64" i="1"/>
  <c r="N64" i="1" s="1"/>
  <c r="P63" i="1"/>
  <c r="O63" i="1"/>
  <c r="L63" i="1"/>
  <c r="K63" i="1"/>
  <c r="M63" i="1" s="1"/>
  <c r="J63" i="1"/>
  <c r="N63" i="1" s="1"/>
  <c r="P62" i="1"/>
  <c r="O62" i="1"/>
  <c r="L62" i="1"/>
  <c r="K62" i="1"/>
  <c r="J62" i="1"/>
  <c r="M62" i="1" s="1"/>
  <c r="P61" i="1"/>
  <c r="O61" i="1"/>
  <c r="M61" i="1"/>
  <c r="L61" i="1"/>
  <c r="K61" i="1"/>
  <c r="J61" i="1"/>
  <c r="N61" i="1" s="1"/>
  <c r="P60" i="1"/>
  <c r="O60" i="1"/>
  <c r="L60" i="1"/>
  <c r="K60" i="1"/>
  <c r="J60" i="1"/>
  <c r="N60" i="1" s="1"/>
  <c r="P59" i="1"/>
  <c r="O59" i="1"/>
  <c r="L59" i="1"/>
  <c r="K59" i="1"/>
  <c r="M59" i="1" s="1"/>
  <c r="J59" i="1"/>
  <c r="N59" i="1" s="1"/>
  <c r="P58" i="1"/>
  <c r="O58" i="1"/>
  <c r="L58" i="1"/>
  <c r="K58" i="1"/>
  <c r="J58" i="1"/>
  <c r="M58" i="1" s="1"/>
  <c r="P57" i="1"/>
  <c r="O57" i="1"/>
  <c r="M57" i="1"/>
  <c r="L57" i="1"/>
  <c r="K57" i="1"/>
  <c r="J57" i="1"/>
  <c r="N57" i="1" s="1"/>
  <c r="P56" i="1"/>
  <c r="O56" i="1"/>
  <c r="L56" i="1"/>
  <c r="K56" i="1"/>
  <c r="J56" i="1"/>
  <c r="N56" i="1" s="1"/>
  <c r="P55" i="1"/>
  <c r="O55" i="1"/>
  <c r="L55" i="1"/>
  <c r="K55" i="1"/>
  <c r="M55" i="1" s="1"/>
  <c r="J55" i="1"/>
  <c r="N55" i="1" s="1"/>
  <c r="P54" i="1"/>
  <c r="O54" i="1"/>
  <c r="L54" i="1"/>
  <c r="K54" i="1"/>
  <c r="J54" i="1"/>
  <c r="M54" i="1" s="1"/>
  <c r="P53" i="1"/>
  <c r="O53" i="1"/>
  <c r="M53" i="1"/>
  <c r="L53" i="1"/>
  <c r="K53" i="1"/>
  <c r="J53" i="1"/>
  <c r="N53" i="1" s="1"/>
  <c r="P52" i="1"/>
  <c r="O52" i="1"/>
  <c r="L52" i="1"/>
  <c r="K52" i="1"/>
  <c r="J52" i="1"/>
  <c r="N52" i="1" s="1"/>
  <c r="P51" i="1"/>
  <c r="O51" i="1"/>
  <c r="L51" i="1"/>
  <c r="K51" i="1"/>
  <c r="M51" i="1" s="1"/>
  <c r="J51" i="1"/>
  <c r="N51" i="1" s="1"/>
  <c r="P50" i="1"/>
  <c r="O50" i="1"/>
  <c r="L50" i="1"/>
  <c r="K50" i="1"/>
  <c r="J50" i="1"/>
  <c r="M50" i="1" s="1"/>
  <c r="P49" i="1"/>
  <c r="O49" i="1"/>
  <c r="M49" i="1"/>
  <c r="L49" i="1"/>
  <c r="K49" i="1"/>
  <c r="J49" i="1"/>
  <c r="N49" i="1" s="1"/>
  <c r="P48" i="1"/>
  <c r="O48" i="1"/>
  <c r="L48" i="1"/>
  <c r="K48" i="1"/>
  <c r="J48" i="1"/>
  <c r="N48" i="1" s="1"/>
  <c r="P47" i="1"/>
  <c r="O47" i="1"/>
  <c r="L47" i="1"/>
  <c r="K47" i="1"/>
  <c r="M47" i="1" s="1"/>
  <c r="J47" i="1"/>
  <c r="N47" i="1" s="1"/>
  <c r="P46" i="1"/>
  <c r="O46" i="1"/>
  <c r="L46" i="1"/>
  <c r="K46" i="1"/>
  <c r="J46" i="1"/>
  <c r="M46" i="1" s="1"/>
  <c r="P45" i="1"/>
  <c r="O45" i="1"/>
  <c r="M45" i="1"/>
  <c r="L45" i="1"/>
  <c r="K45" i="1"/>
  <c r="J45" i="1"/>
  <c r="N45" i="1" s="1"/>
  <c r="P44" i="1"/>
  <c r="O44" i="1"/>
  <c r="L44" i="1"/>
  <c r="K44" i="1"/>
  <c r="J44" i="1"/>
  <c r="N44" i="1" s="1"/>
  <c r="P43" i="1"/>
  <c r="O43" i="1"/>
  <c r="L43" i="1"/>
  <c r="K43" i="1"/>
  <c r="M43" i="1" s="1"/>
  <c r="J43" i="1"/>
  <c r="N43" i="1" s="1"/>
  <c r="P42" i="1"/>
  <c r="O42" i="1"/>
  <c r="L42" i="1"/>
  <c r="K42" i="1"/>
  <c r="J42" i="1"/>
  <c r="M42" i="1" s="1"/>
  <c r="P41" i="1"/>
  <c r="O41" i="1"/>
  <c r="M41" i="1"/>
  <c r="L41" i="1"/>
  <c r="K41" i="1"/>
  <c r="J41" i="1"/>
  <c r="N41" i="1" s="1"/>
  <c r="P40" i="1"/>
  <c r="O40" i="1"/>
  <c r="L40" i="1"/>
  <c r="K40" i="1"/>
  <c r="J40" i="1"/>
  <c r="N40" i="1" s="1"/>
  <c r="P39" i="1"/>
  <c r="O39" i="1"/>
  <c r="L39" i="1"/>
  <c r="K39" i="1"/>
  <c r="M39" i="1" s="1"/>
  <c r="J39" i="1"/>
  <c r="N39" i="1" s="1"/>
  <c r="P38" i="1"/>
  <c r="O38" i="1"/>
  <c r="L38" i="1"/>
  <c r="K38" i="1"/>
  <c r="J38" i="1"/>
  <c r="M38" i="1" s="1"/>
  <c r="P37" i="1"/>
  <c r="O37" i="1"/>
  <c r="M37" i="1"/>
  <c r="L37" i="1"/>
  <c r="K37" i="1"/>
  <c r="J37" i="1"/>
  <c r="N37" i="1" s="1"/>
  <c r="P36" i="1"/>
  <c r="O36" i="1"/>
  <c r="L36" i="1"/>
  <c r="K36" i="1"/>
  <c r="J36" i="1"/>
  <c r="N36" i="1" s="1"/>
  <c r="P35" i="1"/>
  <c r="O35" i="1"/>
  <c r="L35" i="1"/>
  <c r="K35" i="1"/>
  <c r="M35" i="1" s="1"/>
  <c r="J35" i="1"/>
  <c r="N35" i="1" s="1"/>
  <c r="P34" i="1"/>
  <c r="O34" i="1"/>
  <c r="L34" i="1"/>
  <c r="K34" i="1"/>
  <c r="J34" i="1"/>
  <c r="M34" i="1" s="1"/>
  <c r="P33" i="1"/>
  <c r="O33" i="1"/>
  <c r="M33" i="1"/>
  <c r="L33" i="1"/>
  <c r="K33" i="1"/>
  <c r="J33" i="1"/>
  <c r="N33" i="1" s="1"/>
  <c r="P32" i="1"/>
  <c r="O32" i="1"/>
  <c r="L32" i="1"/>
  <c r="K32" i="1"/>
  <c r="J32" i="1"/>
  <c r="N32" i="1" s="1"/>
  <c r="P31" i="1"/>
  <c r="O31" i="1"/>
  <c r="L31" i="1"/>
  <c r="K31" i="1"/>
  <c r="M31" i="1" s="1"/>
  <c r="J31" i="1"/>
  <c r="N31" i="1" s="1"/>
  <c r="P30" i="1"/>
  <c r="O30" i="1"/>
  <c r="L30" i="1"/>
  <c r="K30" i="1"/>
  <c r="J30" i="1"/>
  <c r="M30" i="1" s="1"/>
  <c r="P29" i="1"/>
  <c r="O29" i="1"/>
  <c r="M29" i="1"/>
  <c r="L29" i="1"/>
  <c r="K29" i="1"/>
  <c r="J29" i="1"/>
  <c r="N29" i="1" s="1"/>
  <c r="P28" i="1"/>
  <c r="O28" i="1"/>
  <c r="L28" i="1"/>
  <c r="K28" i="1"/>
  <c r="J28" i="1"/>
  <c r="N28" i="1" s="1"/>
  <c r="P27" i="1"/>
  <c r="O27" i="1"/>
  <c r="L27" i="1"/>
  <c r="K27" i="1"/>
  <c r="M27" i="1" s="1"/>
  <c r="J27" i="1"/>
  <c r="N27" i="1" s="1"/>
  <c r="P26" i="1"/>
  <c r="O26" i="1"/>
  <c r="L26" i="1"/>
  <c r="K26" i="1"/>
  <c r="J26" i="1"/>
  <c r="M26" i="1" s="1"/>
  <c r="P25" i="1"/>
  <c r="O25" i="1"/>
  <c r="M25" i="1"/>
  <c r="L25" i="1"/>
  <c r="K25" i="1"/>
  <c r="J25" i="1"/>
  <c r="N25" i="1" s="1"/>
  <c r="P24" i="1"/>
  <c r="O24" i="1"/>
  <c r="L24" i="1"/>
  <c r="K24" i="1"/>
  <c r="J24" i="1"/>
  <c r="N24" i="1" s="1"/>
  <c r="P23" i="1"/>
  <c r="O23" i="1"/>
  <c r="L23" i="1"/>
  <c r="K23" i="1"/>
  <c r="M23" i="1" s="1"/>
  <c r="J23" i="1"/>
  <c r="N23" i="1" s="1"/>
  <c r="P22" i="1"/>
  <c r="O22" i="1"/>
  <c r="L22" i="1"/>
  <c r="K22" i="1"/>
  <c r="J22" i="1"/>
  <c r="M22" i="1" s="1"/>
  <c r="P21" i="1"/>
  <c r="O21" i="1"/>
  <c r="M21" i="1"/>
  <c r="L21" i="1"/>
  <c r="K21" i="1"/>
  <c r="J21" i="1"/>
  <c r="N21" i="1" s="1"/>
  <c r="P20" i="1"/>
  <c r="O20" i="1"/>
  <c r="L20" i="1"/>
  <c r="K20" i="1"/>
  <c r="J20" i="1"/>
  <c r="N20" i="1" s="1"/>
  <c r="P19" i="1"/>
  <c r="O19" i="1"/>
  <c r="L19" i="1"/>
  <c r="K19" i="1"/>
  <c r="M19" i="1" s="1"/>
  <c r="J19" i="1"/>
  <c r="N19" i="1" s="1"/>
  <c r="P18" i="1"/>
  <c r="O18" i="1"/>
  <c r="L18" i="1"/>
  <c r="K18" i="1"/>
  <c r="J18" i="1"/>
  <c r="M18" i="1" s="1"/>
  <c r="P17" i="1"/>
  <c r="O17" i="1"/>
  <c r="M17" i="1"/>
  <c r="L17" i="1"/>
  <c r="K17" i="1"/>
  <c r="J17" i="1"/>
  <c r="N17" i="1" s="1"/>
  <c r="P16" i="1"/>
  <c r="O16" i="1"/>
  <c r="L16" i="1"/>
  <c r="K16" i="1"/>
  <c r="J16" i="1"/>
  <c r="N16" i="1" s="1"/>
  <c r="P15" i="1"/>
  <c r="O15" i="1"/>
  <c r="L15" i="1"/>
  <c r="K15" i="1"/>
  <c r="M15" i="1" s="1"/>
  <c r="J15" i="1"/>
  <c r="N15" i="1" s="1"/>
  <c r="P14" i="1"/>
  <c r="O14" i="1"/>
  <c r="L14" i="1"/>
  <c r="K14" i="1"/>
  <c r="J14" i="1"/>
  <c r="M14" i="1" s="1"/>
  <c r="P13" i="1"/>
  <c r="O13" i="1"/>
  <c r="M13" i="1"/>
  <c r="L13" i="1"/>
  <c r="K13" i="1"/>
  <c r="J13" i="1"/>
  <c r="N13" i="1" s="1"/>
  <c r="P12" i="1"/>
  <c r="O12" i="1"/>
  <c r="L12" i="1"/>
  <c r="K12" i="1"/>
  <c r="J12" i="1"/>
  <c r="N12" i="1" s="1"/>
  <c r="P11" i="1"/>
  <c r="O11" i="1"/>
  <c r="L11" i="1"/>
  <c r="K11" i="1"/>
  <c r="M11" i="1" s="1"/>
  <c r="J11" i="1"/>
  <c r="N11" i="1" s="1"/>
  <c r="P10" i="1"/>
  <c r="O10" i="1"/>
  <c r="L10" i="1"/>
  <c r="K10" i="1"/>
  <c r="J10" i="1"/>
  <c r="M10" i="1" s="1"/>
  <c r="P9" i="1"/>
  <c r="O9" i="1"/>
  <c r="M9" i="1"/>
  <c r="L9" i="1"/>
  <c r="K9" i="1"/>
  <c r="J9" i="1"/>
  <c r="N9" i="1" s="1"/>
  <c r="P8" i="1"/>
  <c r="O8" i="1"/>
  <c r="L8" i="1"/>
  <c r="K8" i="1"/>
  <c r="J8" i="1"/>
  <c r="N8" i="1" s="1"/>
  <c r="P7" i="1"/>
  <c r="O7" i="1"/>
  <c r="L7" i="1"/>
  <c r="K7" i="1"/>
  <c r="M7" i="1" s="1"/>
  <c r="J7" i="1"/>
  <c r="N7" i="1" s="1"/>
  <c r="P6" i="1"/>
  <c r="O6" i="1"/>
  <c r="L6" i="1"/>
  <c r="K6" i="1"/>
  <c r="J6" i="1"/>
  <c r="M6" i="1" s="1"/>
  <c r="P5" i="1"/>
  <c r="O5" i="1"/>
  <c r="M5" i="1"/>
  <c r="L5" i="1"/>
  <c r="K5" i="1"/>
  <c r="J5" i="1"/>
  <c r="N5" i="1" s="1"/>
  <c r="P4" i="1"/>
  <c r="O4" i="1"/>
  <c r="L4" i="1"/>
  <c r="K4" i="1"/>
  <c r="J4" i="1"/>
  <c r="N4" i="1" s="1"/>
  <c r="P3" i="1"/>
  <c r="O3" i="1"/>
  <c r="L3" i="1"/>
  <c r="K3" i="1"/>
  <c r="M3" i="1" s="1"/>
  <c r="J3" i="1"/>
  <c r="N3" i="1" s="1"/>
  <c r="N22" i="1" l="1"/>
  <c r="N70" i="1"/>
  <c r="N74" i="1"/>
  <c r="N78" i="1"/>
  <c r="N82" i="1"/>
  <c r="N86" i="1"/>
  <c r="N90" i="1"/>
  <c r="N94" i="1"/>
  <c r="N98" i="1"/>
  <c r="N102" i="1"/>
  <c r="N106" i="1"/>
  <c r="N110" i="1"/>
  <c r="N114" i="1"/>
  <c r="N118" i="1"/>
  <c r="N122" i="1"/>
  <c r="N6" i="1"/>
  <c r="N26" i="1"/>
  <c r="N42" i="1"/>
  <c r="N50" i="1"/>
  <c r="N54" i="1"/>
  <c r="N58" i="1"/>
  <c r="N62" i="1"/>
  <c r="N66" i="1"/>
  <c r="M4" i="1"/>
  <c r="M8" i="1"/>
  <c r="M12" i="1"/>
  <c r="M16" i="1"/>
  <c r="M20" i="1"/>
  <c r="M24" i="1"/>
  <c r="M28" i="1"/>
  <c r="M32" i="1"/>
  <c r="M36" i="1"/>
  <c r="M40" i="1"/>
  <c r="M44" i="1"/>
  <c r="M48" i="1"/>
  <c r="M52" i="1"/>
  <c r="M56" i="1"/>
  <c r="M60" i="1"/>
  <c r="M64" i="1"/>
  <c r="M68" i="1"/>
  <c r="M72" i="1"/>
  <c r="M76" i="1"/>
  <c r="M80" i="1"/>
  <c r="M84" i="1"/>
  <c r="M88" i="1"/>
  <c r="M92" i="1"/>
  <c r="M96" i="1"/>
  <c r="M100" i="1"/>
  <c r="M124" i="1"/>
  <c r="N14" i="1"/>
  <c r="N34" i="1"/>
  <c r="M107" i="1"/>
  <c r="M111" i="1"/>
  <c r="M115" i="1"/>
  <c r="M119" i="1"/>
  <c r="M123" i="1"/>
  <c r="N10" i="1"/>
  <c r="N18" i="1"/>
  <c r="N30" i="1"/>
  <c r="N38" i="1"/>
  <c r="N46" i="1"/>
</calcChain>
</file>

<file path=xl/sharedStrings.xml><?xml version="1.0" encoding="utf-8"?>
<sst xmlns="http://schemas.openxmlformats.org/spreadsheetml/2006/main" count="359" uniqueCount="326">
  <si>
    <t>Peptide</t>
  </si>
  <si>
    <t>MW</t>
  </si>
  <si>
    <t>m/z</t>
  </si>
  <si>
    <t>Quality</t>
  </si>
  <si>
    <t>Significance</t>
  </si>
  <si>
    <t>Avg. ppm</t>
  </si>
  <si>
    <t>Theoretical pI</t>
  </si>
  <si>
    <t>Accession</t>
  </si>
  <si>
    <t>PTM</t>
  </si>
  <si>
    <t>IgAN</t>
  </si>
  <si>
    <t>Healthy</t>
  </si>
  <si>
    <t>Others</t>
  </si>
  <si>
    <t>IgAN/Con</t>
  </si>
  <si>
    <t>IgAN/Others</t>
  </si>
  <si>
    <t>IgAN/Con, P</t>
  </si>
  <si>
    <t>IgAN/Other, P</t>
  </si>
  <si>
    <t>Sample Profile (Ratio)</t>
  </si>
  <si>
    <t>HPSN 102</t>
  </si>
  <si>
    <t>HPSN 104</t>
  </si>
  <si>
    <t>HPSN 110</t>
  </si>
  <si>
    <t>HPSN 111</t>
  </si>
  <si>
    <t>HPSN 2</t>
  </si>
  <si>
    <t>HPSN 80</t>
  </si>
  <si>
    <t>LN 123</t>
  </si>
  <si>
    <t>LN 21</t>
  </si>
  <si>
    <t>LN 218</t>
  </si>
  <si>
    <t>LN 59</t>
  </si>
  <si>
    <t>LN 60</t>
  </si>
  <si>
    <t>LN 61</t>
  </si>
  <si>
    <t>MCD 19</t>
  </si>
  <si>
    <t>MCD 27</t>
  </si>
  <si>
    <t>MCD 30</t>
  </si>
  <si>
    <t>MCD 35</t>
  </si>
  <si>
    <t>MCD 39</t>
  </si>
  <si>
    <t>MCD 40</t>
  </si>
  <si>
    <t>IgAN 1</t>
  </si>
  <si>
    <t>IgAN 124</t>
  </si>
  <si>
    <t>IgAN 13</t>
  </si>
  <si>
    <t>IgAN 139</t>
  </si>
  <si>
    <t>IgAN 15</t>
  </si>
  <si>
    <t>IgAN 16</t>
  </si>
  <si>
    <t>IgAN 171</t>
  </si>
  <si>
    <t>IgAN 193</t>
  </si>
  <si>
    <t>IgAN 194</t>
  </si>
  <si>
    <t>IgAN 28</t>
  </si>
  <si>
    <t>IgAN 32</t>
  </si>
  <si>
    <t>IgAN 33</t>
  </si>
  <si>
    <t>IgAN 358</t>
  </si>
  <si>
    <t>IgAN 360</t>
  </si>
  <si>
    <t>IgAN 4</t>
  </si>
  <si>
    <t>IgAN 43</t>
  </si>
  <si>
    <t>IgAN 85</t>
  </si>
  <si>
    <t>con 116</t>
  </si>
  <si>
    <t>con 123</t>
  </si>
  <si>
    <t>con 124</t>
  </si>
  <si>
    <t>con 128</t>
  </si>
  <si>
    <t>con 132</t>
  </si>
  <si>
    <t>con 133</t>
  </si>
  <si>
    <t>con 134</t>
  </si>
  <si>
    <t>con 142</t>
  </si>
  <si>
    <t>con 46</t>
  </si>
  <si>
    <t>con 81</t>
  </si>
  <si>
    <t>con 82</t>
  </si>
  <si>
    <t>PVPAL</t>
  </si>
  <si>
    <t>sp|O95714|HERC2_HUMAN</t>
  </si>
  <si>
    <t>0.72:0.76:0:0:0:0:0:1.40:0:1.00:0:0:0:0:0:0:0:0:0:0:0:0:0:0:0:0:0:0:0:0:0:0:0:0:0:0:0.55:0.79:0.47:0.84:0.57:0.68:0.90:0.47:0:0</t>
  </si>
  <si>
    <t>RPPTPTLSLKPTPPAPVRLSPA</t>
  </si>
  <si>
    <t>0:1.48:0.37:0:0:2.29:2.34:0.23:5.54:1.00:0.10:0.21:0:0.20:1.63:0.46:2.96:0:0:0:0.44:0:0:0.24:0:1.02:0.30:0:0.50:0.33:0.02:0:0:1.68:0.31:0:0:0:0:2.41:0:3.66:0.32:6.31:4.73:10.14</t>
  </si>
  <si>
    <t>FTSSTSYNRGDSTFESKSYKMA</t>
  </si>
  <si>
    <t>sp|P02671|FIBA_HUMAN</t>
  </si>
  <si>
    <t>1.00:1.86:1.14:0.20:0.05:0.12:0.14:0:1.05:0:0.29:0:2.80:0.65:0.28:0.33:2.26:4.25:0.85:0.42:0:1.07:0.19:0:0:0:0:0.31:0.12:0.45:0.23:0.78:0.21:0:0.53:0:0:0:0:0:0:0:0:0:0:0</t>
  </si>
  <si>
    <t>SEKVKKAKAKSRIKMKKARKILAEKRAA</t>
  </si>
  <si>
    <t>1.00:0:0.58:1.07:2.91:0.89:3.67:0.83:0:0:0:0:0.01:0:0:0.39:0:0:4.65:2.04:0:0.65:0:0:2.15:4.04:5.04:1.71:2.74:0:1.21:0:3.90:0:0:0:0:0:0:0:0:0:0:0:0:0</t>
  </si>
  <si>
    <t>TNDTN(+.98)GYSSGGGGHSPSAD</t>
  </si>
  <si>
    <t>Deamidation (NQ)</t>
  </si>
  <si>
    <t>1.00:1.38:0.43:0.31:0.27:0.68:0:0:0.52:0:0.36:0:0:0.32:0:0:0:0.19:0.46:0:0:0.20:0.21:0:0:0.17:0:0.15:0.11:0:0:0.34:0:0:0:0:0:0:0:0:0:0:0:0:0:0</t>
  </si>
  <si>
    <t>RRLRN(+.98)LGQPV</t>
  </si>
  <si>
    <t>0:0:0:0:0:0:1.00:0:0:0:0:0:0:0:15.48:0:0:0:0:4.33:17.07:2.78:10.08:0:7.13:0.81:2.39:4.96:0:5.29:2.32:0:0:0:7.31:0:0:0:0:0:0:0:0:0:0:0</t>
  </si>
  <si>
    <t>AIVGIGGGGGLLLLVIVAVLIAYKRKSR</t>
  </si>
  <si>
    <t>0:0:0:1.00:0:0:0:0:1.76:0:0:0:0.35:0.92:1.33:0:0:0:0:0:0:0:0.32:0:0:0:0:0:0:0:0:0:0:0:0:2.12:0:0.45:1.29:0:0.32:0.28:0:0:0.16:0.57</t>
  </si>
  <si>
    <t>EEHGIDLAGSDRGASALQLE</t>
  </si>
  <si>
    <t>0:0:0:0:0:0:1.00:2.00:0:0:0:0:1.31:0:1.37:1.96:0:0:1.22:0.96:0:0:0:0:0:1.51:0:1.53:1.82:2.97:1.76:1.77:1.21:0:3.40:0:0:0:0:0:0:0:0:0:0:0</t>
  </si>
  <si>
    <t>LRGPHLAKLELIRRLRSQ(+.98)</t>
  </si>
  <si>
    <t>1.00:0:0:0:0:1.47:1.05:0:0.18:0:0.67:0.05:0:1.20:0:0.15:0:1.85:0:0:0:0:0:0:0:0:0:0:0:0:1.33:0:0:0:0:0.67:2.11:1.49:0.35:0.41:0.79:0.52:0.97:0.68:2.40:2.61</t>
  </si>
  <si>
    <t>HPGSSFLKKTSKKL</t>
  </si>
  <si>
    <t>0:0:0.02:0:0.04:0.62:0:0.15:0:1.00:0.63:0:0:0.18:1.31:0.91:0.76:0.03:0.40:0:0.11:0:0.32:0:0:0:0.38:0:0.16:0.10:0:0:0:0:0:0.35:0.08:0.21:0.45:0.31:0.50:0.05:0.19:0.20:0.16:0.06</t>
  </si>
  <si>
    <t>VKVFSLAVNLIAID</t>
  </si>
  <si>
    <t>sp|P01024|CO3_HUMAN</t>
  </si>
  <si>
    <t>3.43:0:1.79:0:0:0:0:0.43:0.44:1.00:0.42:1.40:0.25:0:0:0:0:0:0:0:0.38:0:0:0.34:0:0:0:0.17:0:0:0:0:0:0:0:0.56:0:0.15:5.71:0.32:0.48:3.11:0:0:0.11:0.13</t>
  </si>
  <si>
    <t>LKKFQVT</t>
  </si>
  <si>
    <t>0:0:0.67:0:0:0:0:0:0:1.00:0:0:0.74:0:0:0:1.15:0:0:0:0:0:0:0:0:0:0:0:0:0:0:0:0:0:0:0.91:0:0:0.69:1.45:1.02:0.80:0:0.48:-:0.15</t>
  </si>
  <si>
    <t>KSAGLVKATGR</t>
  </si>
  <si>
    <t>4.91:0:0:6.48:0:1.28:0.77:0:0:1.00:0:0.42:1.12:6.49:0.40:5.54:4.96:10.58:0.54:5.96:9.35:7.77:4.87:8.00:3.75:7.42:3.86:0.33:16.00:2.64:2.82:0.38:0.79:5.88:4.26:1.72:0:0:2.05:5.02:0:0:1.79:4.49:0:0</t>
  </si>
  <si>
    <t>TVPVALPIQQ</t>
  </si>
  <si>
    <t>0:1.00:0:0:0:0:0:0:0:0:0:0:0:0.23:0.98:0:0:0:0:0:2.33:0.19:0.56:2.15:0:2.32:0.33:0.67:0:0:0.27:0.94:0:0:0:0:0:0:0:0:0:0:0:0:0:0</t>
  </si>
  <si>
    <t>QNGAGEDN(+.98)QQENKPS</t>
  </si>
  <si>
    <t>1.00:0:3.73:7.97:2.00:3.93:0:3.57:9.02:0:10.53:4.23:1.68:0:0.35:2.08:3.72:4.54:3.69:1.70:0:0.50:0:0:1.65:0:0:1.77:0.28:1.97:2.29:5.07:0.58:3.64:1.48:0:0:0:0:0:0:0:0:0:0:0</t>
  </si>
  <si>
    <t>AEEVHSDPCENNPCLHGGTCNANGT</t>
  </si>
  <si>
    <t>1.00:0:0:0:0:0:0:1.33:0:0:0:0:0:0:0:0:0:0:0:0.76:0:0:0:0:0:2.10:2.91:1.99:1.99:0:1.63:0:0:0:0:0:0:0:0:0:0:0:0:0:0:0</t>
  </si>
  <si>
    <t>LVEGEIAEEAAEKAT</t>
  </si>
  <si>
    <t>1.00:0.75:0:0.39:0.79:0:0.34:0:0.30:0:1.02:0:0.88:1.90:3.49:0.79:2.49:0.86:0:0.31:2.02:0:2.36:2.87:0:1.53:2.33:1.24:1.57:3.23:1.34:1.36:0.42:2.72:5.13:0:0:0:0:0:0:0:0:0:0:0</t>
  </si>
  <si>
    <t>ENRGGDPHSEAPFAKSDN(+.98)QPSTEKAME</t>
  </si>
  <si>
    <t>sp|Q8WXH0|SYNE2_HUMAN</t>
  </si>
  <si>
    <t>1.00:3.45:1.74:1.20:0.09:0.85:0.36:0.25:3.05:0:1.25:0.32:4.03:0.41:0.20:1.42:1.47:2.02:1.41:0.24:0.02:2.48:0:0:2.01:0:0:0.12:0.09:1.23:0.11:0.24:1.02:0.20:0.33:0:0:0:0:0:0:0:0:0:0:0</t>
  </si>
  <si>
    <t>GIAGPPGARGPPGAVGSPGV</t>
  </si>
  <si>
    <t>0.98:0:0.41:1.07:0.42:0:0:0.32:0:1.00:0.08:0.92:0.10:0:1.38:0:0.55:0:0:0:0.43:0:0:0:0.35:0:0:0.60:0.09:0.35:0.29:0.21:0.12:0:0:0:2.09:1.60:0.66:0:0.10:1.82:1.21:0.40:0.45:0</t>
  </si>
  <si>
    <t>DSTFESKSY</t>
  </si>
  <si>
    <t>0:1.01:2.65:3.27:0.86:1.26:2.05:0:1.09:1.00:0:2.03:0:2.23:0:0.24:0:1.83:0:1.95:0:1.50:0:0:0.96:0.88:0.61:0.71:0.23:0:0.32:0.80:0:0:0:0:0:0:0:0:0:0:0:0:0:0</t>
  </si>
  <si>
    <t>PPTPPPLLLLLFPLLLFSRLCGAL</t>
  </si>
  <si>
    <t>1.00:0:0:0:0:0.13:0:0.96:0:0:0:0.75:0:0:0:0.14:0:0.21:0:0:0:0:0:0:0:0:0:0:0:0:0:0:0:0:0:0.79:0:0:0.10:0:0.34:0:0.43:0.39:0:0.61</t>
  </si>
  <si>
    <t>Q(-17.03)EILESEEKGDPNKPSGF</t>
  </si>
  <si>
    <t>sp|O00151|PDLI1_HUMAN</t>
  </si>
  <si>
    <t>Pyro-glu from Q</t>
  </si>
  <si>
    <t>0:0:0:0:1.00:0:0:0:0:0:0:0:0:1.36:1.52:0:1.77:0:0:0:3.70:0:1.95:4.94:0:4.01:2.04:0:0:0:0.45:0:0:1.92:1.38:0:0:0:0:0:0:0:0:0:0:0</t>
  </si>
  <si>
    <t>GSNGSPG</t>
  </si>
  <si>
    <t>sp|Q96P44|COLA1_HUMAN</t>
  </si>
  <si>
    <t>1.00:3.40:2.51:2.88:0:1.74:0.39:1.33:5.65:0:0.18:4.22:0:6.64:0.99:0.88:0.57:0.83:0:0.14:0:0.21:0:0:0.49:2.03:1.94:0.41:0.76:0.30:0.93:1.66:0:2.75:0.77:0:0:0:0:0:0:0:0:0:0:0</t>
  </si>
  <si>
    <t>LSKHIKT</t>
  </si>
  <si>
    <t>0:0:0:0:0:0:0.76:0:0:1.00:3.90:1.35:2.39:0:0:0:0.52:0:0:0:0:0:0:0:0:0:0:0:0:0:0:0:0:0:0:0:1.22:0:0:1.06:0:0:0:0:0.23:2.28</t>
  </si>
  <si>
    <t>FTFDNVLPGK</t>
  </si>
  <si>
    <t>0:0:0:0:1.00:0:0:0:0:0:0:0:0:2.17:0:1.57:0.84:0:0:0:1.16:0:1.89:1.18:0:0:2.06:0.78:1.41:1.32:0.79:0:0:2.19:1.54:0:0:0:0:0:0:0:0:0:0:0</t>
  </si>
  <si>
    <t>LAETLKREKLKVAN(+.98)KIESIPVKGIIPSKKTKQKEV</t>
  </si>
  <si>
    <t>0:1.00:0.28:0:0:0:0:0.22:0:0:0:0:0:0:0.76:0:0.32:0.92:0:0:0:0:0:0.24:0:0:0:0:0:0:0:0:0:0:0:0:0.37:0:0.38:0:0:1.12:0:0.27:0:0</t>
  </si>
  <si>
    <t>RTPQGIGLLAKTPLSRPVK</t>
  </si>
  <si>
    <t>2.33:2.92:14.93:5.27:21.75:0.53:0:0:2.53:1.00:0:1.82:4.41:1.95:3.03:0:0:0:0:0:0:0:1.23:0:2.54:0:0:0.67:0.87:0:1.58:0.56:0:0:0:0.59:3.85:0:0:1.53:2.16:0.88:7.32:11.64:3.60:0</t>
  </si>
  <si>
    <t>Q(-17.03)QCPN(+.98)MCSGHGSCD</t>
  </si>
  <si>
    <t>Pyro-glu from Q; Deamidation (NQ)</t>
  </si>
  <si>
    <t>1.00:0.40:0.06:0.43:0.23:0.08:0.36:0.25:0.18:0:0.08:0.32:0.76:0.17:0.64:0.38:1.21:0.58:0.04:0.12:0.03:0.30:0.03:0.00:0.28:0.02:0.05:0.46:0.25:0.12:0.80:0.36:0:0.15:0.23:0:0:0:0:0:0:0:0:0:0:0</t>
  </si>
  <si>
    <t>GNALVVDPKK</t>
  </si>
  <si>
    <t>0.36:0:0:0:0:0:0.12:0:0:1.00:0:0:0:0:0:1.41:0:0:0:0.92:0:2.34:0.59:0:0.19:0:0.11:0:0.65:1.87:0:0:1.37:0.84:1.08:1.10:3.59:0:3.10:3.07:5.08:0:1.43:0.50:0:0</t>
  </si>
  <si>
    <t>LKARKSATV</t>
  </si>
  <si>
    <t>0:0:0:0:1.00:2.17:0:0:0:0:0:0:0:0:2.93:0:0:0:2.09:3.06:2.92:0:3.05:2.27:0:0:0:1.96:2.32:0:0:0:1.59:0:0:0:0:0:0:0:0:0:0:0:0:0</t>
  </si>
  <si>
    <t>TLIRKVFN</t>
  </si>
  <si>
    <t>1.00:1.22:2.14:2.06:2.21:0:0:0:0:0:0:0.82:2.18:0:0:0:2.77:0:2.69:0:2.36:0:3.54:4.06:0:2.21:0:2.07:4.37:2.52:0:1.62:1.78:2.43:0:0:0:0:0:0:0:0:0:0:0:0</t>
  </si>
  <si>
    <t>ISRPVGVSKPIGVSKPVTIGKPVGVSKPIGISKPVSVGRP</t>
  </si>
  <si>
    <t>0:0.25:0:0:0:0:0:0:2.52:1.00:0.75:0:0:1.51:2.22:0:0:2.18:0:0:0:0:0:0:0:0:0:0:0:0:0.81:0:0:0.60:0:0.87:0.75:0:0.37:1.28:0.34:0:0:0:0.47:0</t>
  </si>
  <si>
    <t>LRQLALLLWKNYTLQ(+.98)KRKVLVT</t>
  </si>
  <si>
    <t>0:1.00:0:0:0:0:1.71:0:0:0:0:0:0:1.29:2.38:0:0:0.57:0:0:0:0:0:0:0:0:0:0:0:-:0:0:0:0:0:0:0:0.37:1.25:0:0:0:0:0:0.55:1.92</t>
  </si>
  <si>
    <t>HPGMPGGM(+15.99)GT</t>
  </si>
  <si>
    <t>Oxidation (M)</t>
  </si>
  <si>
    <t>1.00:0.76:0:0:0.90:0:0:1.19:0:0:0:0:0:0.15:0:0:0:0:0:0:0:0:0:0:0:0:0:0:0:0:0:0:0:0:0:0.65:0:0:0.96:0.69:0.83:0.92:0:0:0:0</t>
  </si>
  <si>
    <t>YVHPALVGKDKKGRAPIPPL</t>
  </si>
  <si>
    <t>0:0:0:0:0:1.00:1.43:0:0:0:0:0:0:0:0.80:0.73:0.67:0:0.34:1.95:0:0:2.56:0:0.76:0:0.82:0.86:0:1.01:1.36:1.41:0.08:1.30:0:0:0:0:0:0.47:0:0:0:0.60:0:0</t>
  </si>
  <si>
    <t>N(+.98)PGGDFGKKELSP</t>
  </si>
  <si>
    <t>0:1.00:3.21:1.36:0:2.82:1.66:0.41:3.23:0:2.60:3.13:0.64:1.34:0:1.31:0.74:0:2.85:0.77:0:0.88:0:0:2.09:0:0:1.07:0.51:0:0:0:0.72:0:0:0:0:0:0:0:0:0:0:0:0:0</t>
  </si>
  <si>
    <t>Q(-17.03)NILLLVLAM</t>
  </si>
  <si>
    <t>0:0:0.06:0.07:0.67:0.21:0.08:0:0:1.00:0:0.36:0:0:0.05:0.25:0.21:0:0.24:0.28:0.42:0.33:0.45:0.34:0.21:0.32:0.26:0.37:0.04:0.14:0.85:0.21:0.79:0.57:0.14:0.45:0.13:0:0:0.35:0:0:0.53:0.12:0:0</t>
  </si>
  <si>
    <t>Q(-17.03)EKPSSPSPMPSSTPSPSLNLG</t>
  </si>
  <si>
    <t>0:0:0:0:0:0:0:0:0:0:0:0:0:1.00:0.45:0:0:0:0:0:0.83:0:1.16:0:0:0.99:0.06:0:1.13:1.62:0:0:0:0:1.77:0:0:0:0:0:0:0:0:0:0:0</t>
  </si>
  <si>
    <t>HATPLPKK</t>
  </si>
  <si>
    <t>0.70:0:0.99:0:0.65:0.15:0:0:0:1.00:0:0:0:1.82:0:0:0.71:0.78:0.16:0.24:0:0:0:0:0:0.33:0:0:0:0:0:0:0.10:0.23:0.37:1.06:1.66:0:0:0.26:0.25:0.41:0:0.20:0.13:0</t>
  </si>
  <si>
    <t>RGLRRVM</t>
  </si>
  <si>
    <t>1.34:0:0.84:0.32:1.64:2.72:0:0:0:1.00:0.16:0:0:4.66:0.35:1.43:0:1.06:0.94:0:0.43:0:0:0.48:0.73:0.30:0:0:0.24:0:0:0:0:0:0:3.16:7.71:0:0:0.48:0:0:2.25:1.57:0.07:0</t>
  </si>
  <si>
    <t>QPPRISKAQK</t>
  </si>
  <si>
    <t>0:0:0:0:0:0:1.00:0:0:0:0:0:0:0:0:5.53:0:0:0:0:3.82:2.65:8.20:4.59:0:2.03:0.31:0:0:3.98:0:0:4.00:0:1.09:0:0:0:0:0:0:0:0:0:0:0</t>
  </si>
  <si>
    <t>PRVPKYV</t>
  </si>
  <si>
    <t>0:0:0:-:0.18:2.20:1.25:0:0:1.00:0:2.71:2.40:0:2.54:0:0:0.31:0:0:0:0:0:0.14:0:0.56:0:0:0:0.62:0:0:0:0.69:0:9.34:0:0:0:0:1.96:0:0.67:0:2.01:2.92</t>
  </si>
  <si>
    <t>KIFVLI</t>
  </si>
  <si>
    <t>0:0:0:0:1.00:3.45:0:0:0:0:0:0.86:0:0:4.58:0.82:0:0:2.44:0:0:2.34:2.70:2.33:0.57:3.63:1.50:2.06:4.29:0.39:0.51:0.45:0.41:3.46:0.53:0:0:0:0:0:0:0:0:0:0:0</t>
  </si>
  <si>
    <t>RRLLESLRGPALDVIRVLKIN(+.98)N(+.98)PLITV</t>
  </si>
  <si>
    <t>0:1.00:0.77:0:1.35:0.17:0.04:0:0.26:0:0.15:0.12:0:0.57:0.27:0:0.73:0.46:1.10:1.99:0:1.27:1.15:0.57:0.13:0.42:0.68:0:0.58:0.29:0.53:0.25:0.76:0.98:0.95:0:0.32:0:0.34:0.66:0:0.46:0.91:0.49:0:0</t>
  </si>
  <si>
    <t>KERELEEARKKLAQIRQQ</t>
  </si>
  <si>
    <t>0:0:0:0:0:0:0:0:0:0:0:0:1.00:0.38:0:0:0:0:0:0:0.36:0:1.00:1.03:0:0:0:0.30:0.12:1.15:0:0:0.35:0.55:1.38:0:0:0:0:0:0:0:0:0:0:0</t>
  </si>
  <si>
    <t>Q(-17.03)EKNPLPSKETIEQE</t>
  </si>
  <si>
    <t>sp|P62328|TYB4_HUMAN</t>
  </si>
  <si>
    <t>0:0:0:0:0:0:0:0:0:0:0:0:0:0:0:0:1.00:0:0:0:1.33:0:1.82:1.66:0:0:0:0:0:0:0:0.51:0:0.78:2.10:0:0:0:0:0:0:0:0:0:0:0</t>
  </si>
  <si>
    <t>LLSVLLYAT</t>
  </si>
  <si>
    <t>0:0:0:0:0:0:1.00:0:0:0:0:0:0:0:1.23:0:0:0:3.05:1.06:0:0.64:0:1.69:0:0:0:0:1.49:3.01:0:0:1.43:0:0:0:0:0:0:0:0:0:0:0:0:0</t>
  </si>
  <si>
    <t>SKGIKGGKKVY</t>
  </si>
  <si>
    <t>0:0:0:1.00:1.40:0:2.94:0:0:0:0:0:0:0:0.94:1.22:0.59:0:0.76:0.63:1.35:1.37:1.10:2.65:2.44:0.70:0.49:0:0:1.50:1.50:0.73:0.19:0.64:1.88:0:0:0:0:0.61:0:0:0:2.12:0:0</t>
  </si>
  <si>
    <t>HLSQDTGSPSGMRPWEDLPSQDTGSPS</t>
  </si>
  <si>
    <t>1.00:0:0.87:2.14:1.09:0:1.59:1.33:1.43:0:1.37:1.35:0:1.39:0.84:1.13:0:1.69:0.62:0.82:0:0:0:0:0.24:0.61:2.09:0.25:0.34:0:0.10:1.15:0:1.48:0:0:0:0:0:0:0:0:0:0:0:0</t>
  </si>
  <si>
    <t>GRIYIQAHIDRDVLIVLVRDAKN(+.98)L</t>
  </si>
  <si>
    <t>1.00:3.73:0.68:4.79:1.08:0:0:0:0:0:1.22:0:0:0:0:0:3.08:7.42:1.32:0:0:0:0:0:0:0:0:0:0:0:0:0:0.11:0:0:7.58:1.99:0:0:0:14.15:0:17.23:0:0:0</t>
  </si>
  <si>
    <t>KATPVAAAKT</t>
  </si>
  <si>
    <t>4.47:18.94:13.93:14.74:13.84:1.13:0:31.55:10.67:1.00:10.27:18.30:0:0:3.36:12.97:7.93:12.86:4.79:3.88:4.22:6.39:13.57:7.41:1.71:2.53:4.25:3.33:0:0:3.03:7.18:2.73:10.99:2.49:4.58:15.74:0:10.88:12.81:1.14:15.55:6.91:19.93:48.29:11.30</t>
  </si>
  <si>
    <t>EFVSETESRGSESGIFTNTKESSSHHPGIAEFPSRG</t>
  </si>
  <si>
    <t>0:0:0:0:0:0:0:0:0:0:0:0:0:1.00:0:0:0:0:0:0:1.14:0:1.59:1.02:0:0.85:1.03:0:0:0:0:0.38:0:0.37:0:0:0:0:0:0:0:0:0:0:0:0</t>
  </si>
  <si>
    <t>EAQGGA</t>
  </si>
  <si>
    <t>0:0.70:0:0:0:0:0:0.70:0:1.00:0.36:0:0:0:0:0:0:0.54:0:0:0:0:0:0:0:0:0:0:0:0:0:0:0:0:0:0:0.62:1.14:0.84:0:1.55:0:0.59:0.33:0.74:0.32</t>
  </si>
  <si>
    <t>DDPDAPLQPVTPLQLFEGR</t>
  </si>
  <si>
    <t>0.80:0:0.29:0:0:0:0.52:0:0.57:1.00:0:0:0:0:0.75:0.56:0.61:0.80:1.11:0.40:0.77:0.45:1.03:1.74:0.27:1.09:0.30:0:0.41:0.67:0.73:0:0.28:1.85:0.57:0:0:0:0:0:0.16:0:1.84:0.09:0:0</t>
  </si>
  <si>
    <t>GLRGLAVSGL</t>
  </si>
  <si>
    <t>1.08:0.19:1.66:0.18:0.28:0.10:3.05:1.07:1.67:1.00:3.52:2.40:1.31:0.30:0.91:0.49:1.95:0.19:3.36:3.59:7.40:1.29:5.55:0.19:0.49:3.15:4.01:1.68:0.74:1.04:2.99:1.80:0.68:1.88:1.08:1.91:2.84:0:0.43:0.65:0.27:2.24:0.19:0.58:0.07:0</t>
  </si>
  <si>
    <t>DSGEGDFLAEGGG</t>
  </si>
  <si>
    <t>1.00:1.04:1.12:0:1.66:0:0:0:0:0:3.56:0:3.14:5.04:1.62:1.36:3.93:2.07:0.96:0.58:0:0:0:0:1.26:0:0:0:0.74:1.37:0.42:0:1.42:0:1.27:0:0:0:0:0:0:0:0:0:0:0</t>
  </si>
  <si>
    <t>LQVGIPVA</t>
  </si>
  <si>
    <t>2.26:0:0:0:0:0.44:0:1.18:0:1.00:0.66:0.07:0.20:0.50:0.59:0:0:0:0:0:0.11:0:0:0.07:0:0:0.21:0:0:0:0:0.28:0:0:0:0.22:0:0:1.29:0:0.66:0.27:0.65:0.16:0:0.14</t>
  </si>
  <si>
    <t>Q(-17.03)VKMKPKITRPPINVKII</t>
  </si>
  <si>
    <t>0:0:2.53:0:8.73:0:4.31:0:0:1.00:8.15:2.15:0:0.97:0.66:0:0.06:0:0:0:0:0:0:0:0:0:0:0.20:0:0:0.16:0:0:0:0:0.94:1.08:1.09:0.51:0:3.26:0.04:4.90:0:0:1.32</t>
  </si>
  <si>
    <t>PNTAR</t>
  </si>
  <si>
    <t>0:1.00:0:0:0:0:0:0:0:0:0:0:0:0:0.47:0.37:0:0:0.55:0:0:0:0.68:0:0.41:0:0.40:0.37:0.59:0.60:0:0:0.36:0.78:0.91:0.57:1.74:1.02:1.48:1.86:1.05:2.82:1.58:0.62:0.74:0.77</t>
  </si>
  <si>
    <t>SGITGIVTKPIKGAQKGG</t>
  </si>
  <si>
    <t>0.07:0.33:0:0.16:0.07:0.01:0:0.33:0.44:1.00:0.49:0.31:0.14:0.06:0.13:0.28:0.34:0.23:0:0.04:0.07:0.04:0.12:0.14:0.19:0:0.13:0.31:0.08:0.01:0.04:0.23:0.07:0.04:0.13:0.23:0.14:0.16:0.39:0.04:0.08:0.09:0.33:0.21:0.28:0.22</t>
  </si>
  <si>
    <t>TLLPPALRALR</t>
  </si>
  <si>
    <t>sp|A6NKX4|S22AV_HUMAN</t>
  </si>
  <si>
    <t>0:0:0:0:0:1.00:0:0:0:0:0:0:0:0:3.78:0:0:0:1.93:2.60:0:1.10:1.69:0:0:0.77:0:0.81:1.10:1.99:1.36:0:1.34:2.00:0:0:0:0:0:0:0:0:0:0:0:0</t>
  </si>
  <si>
    <t>GRPGPCADVN</t>
  </si>
  <si>
    <t>0:2.35:0:0:0:0:0:1.37:2.53:1.00:1.74:1.39:0:0:1.32:0:0:0:0:0:0:0:1.47:0:0:0:0:0:0:0:0:0:0:0:0:0:0:0.84:1.56:1.65:1.80:0:1.25:0:0.62:0</t>
  </si>
  <si>
    <t>SSGGGSGGGYGN(+.98)Q(+.98)DQS</t>
  </si>
  <si>
    <t>1.00:0.84:0.34:0.20:0.38:0.27:0.66:0.71:0:0:3.15:1.06:2.56:1.29:0.51:0.78:2.13:2.23:1.04:0:0.63:0.24:0:0:0:0.98:0.65:0.52:0.35:0.49:0.56:0:0.21:1.11:0.42:0:0:0:0:0:0:0:0:0:0:0</t>
  </si>
  <si>
    <t>DFLAEGGGV</t>
  </si>
  <si>
    <t>1.00:0.63:0.20:0.15:0.21:0.11:0.36:0.46:0.36:0:2.02:0.50:1.30:0.21:0.11:0.13:0.75:2.32:0.59:0.13:0.05:0.23:0.07:0.12:0.19:0.02:0.03:0.20:0.07:0.21:0.15:0.49:0.24:0.31:0.28:0:0:0:0:0:0:0:0:0:0:0</t>
  </si>
  <si>
    <t>SSETF</t>
  </si>
  <si>
    <t>1.00:1.39:0.87:0.79:0:0.32:0.06:0.90:1.89:0:0.54:1.12:0:1.91:0.64:0.39:0.69:0.06:0:0.03:0:0.01:0.06:0:0.07:0.68:0.63:0.25:0.27:0.18:0.29:1.04:0:0.88:0.55:0:0:0:0.01:0:0:0.01:0:0:0:0</t>
  </si>
  <si>
    <t>TATSEYQTFFNPR</t>
  </si>
  <si>
    <t>1.00:0.56:0.63:0.84:0.21:0.47:0.20:0.24:1.27:0:0.56:1.98:0.60:0.17:0.19:0.35:0.56:0.66:0.31:0.12:0.09:0.79:0:0:0.33:0.21:0.14:0.27:0.14:0.67:0.08:0.48:0.44:0.17:0.30:0:0:0:0:0:0:0:0:0:0:0</t>
  </si>
  <si>
    <t>LLTLVLSLLPPQ</t>
  </si>
  <si>
    <t>0:0:0:0:1.00:0:1.77:0:0:0:0:0:0:0:0:1.49:1.37:0:2.17:4.39:0:0:0:1.58:1.00:1.88:2.23:0:0:0:1.07:1.01:1.56:0:2.70:0:0:0:0:0:0:0:0:0:0:0</t>
  </si>
  <si>
    <t>CSPDTGSC</t>
  </si>
  <si>
    <t>0:0:0:0:0:0:0:0:0:0:0:0:1.00:0:0:0:0:0:0:1.15:0:3.48:0:0:2.15:0:0:3.39:2.46:0:0:0:0:1.54:0:0:0:0:0:0:0:0:0:0:0:0</t>
  </si>
  <si>
    <t>AIPAILIGAIGAS</t>
  </si>
  <si>
    <t>0:0:1.00:1.90:2.64:0:0:0:0:0:0:0:0:0:1.75:4.53:12.42:0:11.52:8.51:10.69:9.60:4.15:4.93:0:0:0:3.46:11.23:0:3.71:1.82:0:3.56:3.48:0:0:0:0:0:0:0:0:0:0:0</t>
  </si>
  <si>
    <t>RLMLTL</t>
  </si>
  <si>
    <t>0:0.28:0:0.52:0:0:0:0:1.69:1.00:1.54:0:0.99:2.55:0:0:0:0:0:0:0:0:0:0:0:0:0:0:0:0:0:0:0:0:0:0:0:0:1.04:0:0:2.60:1.65:0:1.28:3.59</t>
  </si>
  <si>
    <t>Q(-17.03)AGAAGSRMNFRPGVL</t>
  </si>
  <si>
    <t>0:0:0:0:0:0:1.00:0:0:0:0:0:0:1.69:4.32:0:0:0:2.00:0.87:6.00:0:5.58:7.95:0:5.28:5.37:0:0:0:0:0:0:5.42:0:0:0:0:0:0:0:0:0:0:0:0</t>
  </si>
  <si>
    <t>FLAEGGGVR</t>
  </si>
  <si>
    <t>1.00:5.03:1.70:0.66:0.56:1.12:0.65:0.39:3.82:0:2.02:1.14:5.08:0.36:0.81:3.75:1.76:3.79:0.60:0.93:0:2.04:0:0:1.50:0.04:0.03:1.06:0.81:2.12:0.45:0.46:1.92:0.21:0.41:0:0:0:0:0:0:0:0:0:0:0</t>
  </si>
  <si>
    <t>GFAGLLAILLV</t>
  </si>
  <si>
    <t>0:0:0:0:1.00:0:0.60:1.17:0:0:0.45:0:0:0:0:2.22:2.00:0:1.32:0.81:1.51:0.91:1.91:2.89:0:0:0.80:1.03:0:1.32:1.93:0.91:1.27:0:1.62:0:0:0:0:0:0:0:0:0:0:0</t>
  </si>
  <si>
    <t>LSKKRKFPK</t>
  </si>
  <si>
    <t>1.00:0:0:0:1.89:0:0:0:0:0:0:0:0:3.11:0:1.92:0:0:4.47:0:4.01:0:4.62:2.87:0:0:0:2.14:0:3.58:0:0:2.18:2.59:2.02:0:0:0:0:0:0:0:0:0:0:0</t>
  </si>
  <si>
    <t>YEGSYALTSEEAERSDGDPVQPAVLQVHQTS</t>
  </si>
  <si>
    <t>1.00:0:0:0.84:1.25:0:2.51:1.36:0:0:0:0.49:1.06:2.42:2.07:1.43:1.99:0:3.22:2.19:2.13:0:0:1.70:0:3.54:6.90:2.94:2.53:3.61:1.08:1.37:1.80:0.70:2.35:0:0:0:0:0:0:0:0:0:0:0</t>
  </si>
  <si>
    <t>SYALTSEEAERSDGDPVQPAVLQVHQTS</t>
  </si>
  <si>
    <t>0:0:0:0:1.00:0:1.76:1.97:0:0:1.95:0:2.86:3.04:3.22:2.02:4.48:0:1.85:0.85:7.73:0:4.02:3.79:0:1.61:4.16:1.66:1.27:6.24:1.88:3.03:1.81:3.55:5.88:0:0:0:0:0:0:0:0:0:0:0</t>
  </si>
  <si>
    <t>GEGDFLAEGGGV</t>
  </si>
  <si>
    <t>1.00:0.92:0.54:1.00:0.88:0.58:0.65:0.69:0.67:0:3.61:2.45:1.98:0.89:0.40:0.74:1.66:2.18:1.57:0.31:0.19:0.48:0.16:0.26:0.67:0.13:0.22:0.83:0.20:0.86:0.58:0.90:0.76:0.69:0.35:0:0:0:0:0:0:0:0:0:0:0</t>
  </si>
  <si>
    <t>DGLTMN(+.98)YCRN(+.98)PDADTGPWCFTMDPSIRWEYCN(+.98)LTRCSDTEGT</t>
  </si>
  <si>
    <t>1.00:0:0:1.80:0.31:0:0.27:0:0.95:0:0:1.02:0:0:0.28:0:0.61:0.43:0.70:0.63:2.11:0:0.43:2.75:0.92:1.68:2.09:0.11:0.80:0.36:0:1.57:0:3.39:0.97:0:0:0:0:0:0:0:0:0:0:0</t>
  </si>
  <si>
    <t>AFKVPAPK</t>
  </si>
  <si>
    <t>0:0:0:0:1.00:0:0.75:0:0:0:0:0:0:0:0:0:0:0:1.27:0:1.37:0:1.74:2.30:0:0:0:0.39:0.89:1.16:0:0:1.25:0:0:0:0:0:0:0:0:0:0:0:0:0</t>
  </si>
  <si>
    <t>LKKALLLQ(+.98)GSN</t>
  </si>
  <si>
    <t>1.00:0:0:0:6.01:0:2.46:4.18:0:0:0:0:4.49:0:10.48:5.81:0:0:12.12:7.94:0:0:9.34:11.21:5.22:3.00:2.55:4.93:4.41:2.02:4.98:2.35:6.63:0:8.38:0:0:0:0:0:0:0:0:1.43:0.92:0.32</t>
  </si>
  <si>
    <t>KKVVSSK</t>
  </si>
  <si>
    <t>0:0:0:0:0:0:1.00:0:0:0:0:0:0:1.33:0:0:0.72:0:0:0:0:0.64:0.13:1.39:0.75:2.88:1.70:0.79:0:0:1.27:0.66:0:1.65:0.81:0:0:0:0:0:0:0:0:0:0:0</t>
  </si>
  <si>
    <t>NGFKSHALQLNNRQIR</t>
  </si>
  <si>
    <t>1.00:1.41:0.83:0.38:0.14:0.64:0.57:0:0.29:0:0:0:0.76:0:0.17:0.10:0.17:0.34:0.54:0.13:0:0.23:0:0:0:0:0:0.11:0.09:0:0.06:0:0.15:0.32:0:14.35:4.94:4.35:15.76:3.88:4.69:10.64:2.80:1.12:8.22:4.43</t>
  </si>
  <si>
    <t>KITHRIHWESASLL</t>
  </si>
  <si>
    <t>0:0:0:1.00:0:0:0.76:0.06:0:0:0:0:0:0:0:0:0:0:0:5.09:4.39:0:1.97:4.42:0:2.91:0:0:0:0:0.99:1.93:0:0:0:0:0:0:0:0:0:0:0:0:0:0</t>
  </si>
  <si>
    <t>LVEGEIAEEAAEKATS</t>
  </si>
  <si>
    <t>0:0:0:0:0:0:0:0:0:0:0:0:1.00:0:1.37:0:0:0:0:0:1.91:0:0:0:0:2.15:3.44:1.48:0.85:2.71:0.93:0:0:0:4.01:0:0:0:0:0:0:0:0:0:0:0</t>
  </si>
  <si>
    <t>LGQKVCRPVVLKPIPTKPAV</t>
  </si>
  <si>
    <t>1.87:1.18:0.67:0.21:0.72:0.83:0.44:0:1.20:1.00:0.44:0:0.51:0.37:0.08:0.33:2.05:0.37:0.06:0:0.16:0.38:0.12:0.31:0.95:0:0:0.86:0.38:0:0.22:0:0.20:0.49:0.18:0:0.45:0:0:1.65:0.19:1.49:1.38:0.59:1.27:0</t>
  </si>
  <si>
    <t>GKSSSYSKQFTSSTSYNRGDSTFESKSYKMADEAGSEADHEGTHST</t>
  </si>
  <si>
    <t>0:0:0:0:0:0:0:0:0:0:0:0:0:0:0:0:0:0:1.00:0:1.27:0:0:1.12:0:0.54:0.32:0:0:0:0:0:0:1.18:0:0:0:0:0:0:0:0:0:0:0:0</t>
  </si>
  <si>
    <t>SSKITHRIHWESASLL</t>
  </si>
  <si>
    <t>1.00:2.59:0.78:1.65:0.66:1.01:1.77:0:0:0:0:0:0:0:1.07:3.25:0:0:0:3.64:7.45:0:4.25:3.99:0:7.72:0:1.65:2.40:2.34:1.70:1.47:0:2.82:2.35:0:0:0:0:0:0:0:0:0:0:0</t>
  </si>
  <si>
    <t>N(+.98)QTILKKGKRENIVNIRKQREKAAILIQ(+.98)AV</t>
  </si>
  <si>
    <t>1.00:0:2.59:9.53:4.45:12.99:0:0:7.08:0:0:8.18:2.58:0:0:18.62:0:0:0:0:0:0:1.02:0:0:0:0:0:0:0:0:0:0:0:0:0:4.84:0:4.29:0:2.59:0:4.42:0:0.48:7.76</t>
  </si>
  <si>
    <t>KAKPKPPK</t>
  </si>
  <si>
    <t>0:0:1.00:1.38:0.84:0:0.06:0:0:0:0:0.72:0:0:0:1.27:0.85:0:0:2.68:0:0:0:0.86:3.06:2.85:1.97:1.49:2.17:0.95:0:0.50:1.19:0:4.89:0:0:0:0:0:0:0:0:0:0:0</t>
  </si>
  <si>
    <t>GGGGSVCGYSGGGSGCGGGSSGGSG</t>
  </si>
  <si>
    <t>1.00:0.63:0.81:1.02:0.41:0:0.66:0.49:0:0:0.58:0.66:1.06:0:0.24:0.51:0.52:1.10:0.55:0:0:0.60:0:0:0.41:0:0:0.34:0.31:0.69:0.38:0.36:0.39:0:0:0:0:0:0:0:0:0:0:0:0:0</t>
  </si>
  <si>
    <t>VPPNNSNAAEDDLPTVELQGVVPR</t>
  </si>
  <si>
    <t>0:0:0:0:0:0:0:0:0:0:0:0:0:1.00:0.43:0:0:0:2.36:0:3.87:1.06:2.06:0:0:1.36:1.54:0:0:0:0:0:1.12:0.89:0:0:0:0:0:0:0:0:0:0:0:0</t>
  </si>
  <si>
    <t>EETKENEGFTVTAEGK</t>
  </si>
  <si>
    <t>1.00:1.78:0.96:0.20:0.67:0.53:0.29:0.25:0.71:0:0.44:0.13:0.10:0.03:0.10:0.17:0.05:0.08:0.25:0.01:0.07:0.05:0.20:0.10:0.07:0.07:0.07:0.08:0.05:0.16:0.13:0.06:0.06:0.06:0.18:0:0:0:0:0:0:0:0:0:0:0</t>
  </si>
  <si>
    <t>DDPDAPLQPVTPLQLFEG</t>
  </si>
  <si>
    <t>1.00:0:0.51:0:0.46:0:2.08:0:0:0:0:0:0:0.95:0:0:0:0.85:0.98:0.89:6.13:0:4.38:8.48:0:7.07:1.74:0.50:0:0:1.87:0.80:0:7.89:0:0:0:0:0:0:0:0:0:0:0:0</t>
  </si>
  <si>
    <t>LAALKKALAAAG</t>
  </si>
  <si>
    <t>0:0:0:0:0:1.00:0.38:0:0:0:0:0:0:0:0:0.58:0:0:0.80:2.32:0:0.34:0:0.88:0:2.07:1.40:0.75:1.33:0:0.46:0:0.94:0:0:0:0:0:0:0:0:0:0:0:0:0</t>
  </si>
  <si>
    <t>A(+42.01)WLLVAARALLQ(+.98)LL</t>
  </si>
  <si>
    <t>Acetylation (Protein N-term); Deamidation (NQ)</t>
  </si>
  <si>
    <t>1.00:0:17.87:5.41:0.39:20.30:0:23.63:20.55:0:7.39:11.38:25.72:25.11:6.76:0:0:20.33:0:0:6.55:0:0:4.82:0:2.00:0:2.78:16.09:6.29:0:0.71:2.94:0:0:27.48:4.54:0:0:4.81:4.62:22.64:26.37:2.99:0:43.79</t>
  </si>
  <si>
    <t>FGALLGLSLYGA</t>
  </si>
  <si>
    <t>0:0:0:0:0:1.00:0.80:0:0:0:0:0:0.43:1.07:0.43:0.78:0:0:1.44:1.51:1.00:0:0.89:1.20:0:0.90:0:0.76:1.55:1.23:0:0.30:0:0.78:1.11:0:0:0:0:0:0:0:0:0:0:0</t>
  </si>
  <si>
    <t>E(-18.01)YIIQLSKGRLVLKT</t>
  </si>
  <si>
    <t>Pyro-glu from E</t>
  </si>
  <si>
    <t>0:1.00:1.43:0.73:2.20:1.18:0.09:0:1.46:0:1.07:1.26:0.32:0:1.69:1.12:0:1.04:0:0.18:0:0:0:0:0:1.27:0:0.38:1.36:0:0:0:0.53:0:0:3.02:0:0:1.78:0:2.43:0:0:0:3.60:0</t>
  </si>
  <si>
    <t>GNPGLPGEPGPVGG</t>
  </si>
  <si>
    <t>1.60:0.54:1.84:0.78:1.17:0.51:1.19:0.79:2.88:1.00:1.46:1.46:0.68:0:0:0:0.69:0.41:1.24:0:0:0:1.28:0:0:0:0:0:0:0:0:0.76:0:0:1.52:1.40:0.87:1.39:1.48:0:2.24:2.06:1.17:0.52:0:0</t>
  </si>
  <si>
    <t>GPRGT</t>
  </si>
  <si>
    <t>0:0.83:0.32:0:0:0:0:0:0.76:1.00:0.80:0:0.34:0:0.34:0:0.43:0:0:0:0:0:0:0:0:0:0:0:0.06:0:0:0:0:0:0:0.02:0.50:0.58:0.73:0:0.44:0.75:0:0.41:0:0</t>
  </si>
  <si>
    <t>VGGSY</t>
  </si>
  <si>
    <t>0.39:0.31:0.91:1.00:0.37:1.53:1.21:0.91:1.21:1.00:0:2.41:0:0:0:0:0:0:0:0:0.31:0:0.24:0:0:0:0:0.24:0.23:0:0:0.21:0:0:0.46:2.17:2.78:2.07:1.50:2.29:1.78:2.07:3.91:0:0.70:0.37</t>
  </si>
  <si>
    <t>GLKQ(+.98)VMAIKSRVVLPYLVPKLTTPPVN(+.98)TRVLA</t>
  </si>
  <si>
    <t>0:0:1.00:0:0:0.00:0:0:0:0:0:0:0:0:0.90:0:0.18:0:0.38:0.66:0.21:1.14:0:1.45:0:2.53:0.25:0.98:0.66:3.61:0.62:0.55:1.14:0:0.30:0:0.67:0:0:0:0:0:0:0:0:0</t>
  </si>
  <si>
    <t>QSNVAAPGDATPPA</t>
  </si>
  <si>
    <t>1.00:1.03:2.05:0.84:1.16:0:0.24:0.92:2.22:0:2.03:1.10:0.68:0.27:0.48:0.84:0.97:0.59:0.64:0:0.99:0:1.14:0:0:0:0:0:0:0:0:0.74:0.79:0.74:0.52:0.67:0.92:0.42:0.58:1.00:1.11:1.80:1.06:0.48:0.24:0.60</t>
  </si>
  <si>
    <t>RGAASKVKVPM</t>
  </si>
  <si>
    <t>0:0:0.87:0:0:0:0:0:0:1.00:0:0:0:0:0:0:0:0:0:0.28:0:2.82:4.05:0:1.75:4.29:2.17:1.72:1.48:0.46:0:0:1.58:0:0:0:0:0:0:1.96:0:0:0:0.29:0:0</t>
  </si>
  <si>
    <t>PFLRSSKIIQISSGRELRV</t>
  </si>
  <si>
    <t>1.00:1.01:0:0:1.14:1.41:0.27:0:1.39:0:4.49:2.12:0.68:0:0.39:2.46:4.73:1.10:0.21:0.24:0:0:0.16:0:0.76:0:0.01:0:0.07:0.11:0:0:0:0:0.33:0.35:1.01:0:0:0.25:0:1.95:0.72:0.14:0:1.35</t>
  </si>
  <si>
    <t>KIGGDLPKGR</t>
  </si>
  <si>
    <t>1.16:0.22:0.43:0.29:0.21:0.57:0.14:0.10:0:1.00:0:0.60:1.00:0.46:0.74:1.75:0.81:0.72:2.77:0.97:3.81:2.37:0.91:0.25:1.52:0.20:2.64:0.65:0.10:1.28:0.70:1.05:1.52:1.55:1.70:0.54:1.09:0:1.04:0.37:1.03:0:0.37:0.62:0.30:0</t>
  </si>
  <si>
    <t>PPPVLAK</t>
  </si>
  <si>
    <t>0:0:1.50:0:0.94:1.69:1.50:0.86:0.81:1.00:0:1.95:0:0:0:0:0:0:0:0:0:0:0:0:0:0:0:0.13:0:0:0:0:0:0:0:2.97:3.58:0.57:1.80:2.72:1.47:0.69:2.75:1.50:0.34:0</t>
  </si>
  <si>
    <t>PGGGYGAA</t>
  </si>
  <si>
    <t>0:0:0:0:0:0:0:0:0:0:0:0:0:0:0:0:0:0:0:0:0:0:1.00:0:0:0:0.65:0:0.64:0:0.24:1.09:0.82:1.81:1.17:0:0:0.67:0:0:0:0:0:0:0:0</t>
  </si>
  <si>
    <t>TSAGLKLILK</t>
  </si>
  <si>
    <t>0:0:0:0:0:0:0:0:0:0:0:0:0:0:0:0:0:0:1.00:0:0.71:0:0.99:0:0:0:0:0.65:0.57:0.80:0:0:0.47:0:0:0:0:0:0:0:0:0:0:0:0:0</t>
  </si>
  <si>
    <t>IPLDLLLAVPVP</t>
  </si>
  <si>
    <t>0:0:0:0:0:0:0:0:0:0:0:0:0:0:0:1.00:0:0:1.16:0:1.07:0:0:0:0:0:0.68:0.65:1.08:0:0.80:0:0.92:1.06:0.72:0:0:0:0:0:0:0:0:0:0:0</t>
  </si>
  <si>
    <t>E(-18.01)RSLRPYSLVRPLLV</t>
  </si>
  <si>
    <t>1.00:0.47:0:0.65:0:1.15:0:0.73:0:0:1.15:0:0.93:0:3.28:0.24:0:2.53:0:5.44:4.44:0:2.93:2.52:0:4.31:2.26:1.61:4.64:0.25:6.57:0:3.16:5.23:0.53:0.52:1.14:0:0:1.48:0:0.87:2.88:1.96:0.35:2.36</t>
  </si>
  <si>
    <t>LLVLITGGK</t>
  </si>
  <si>
    <t>0:0:0:0:1.00:0:0:0:0:0:0:0:0:0:0:0:0:0:0:0:0:0:2.54:3.25:3.34:0:3.00:0:0:1.72:2.86:0:1.41:0:1.50:0:0:0:0:0:0:0:0:0:0:0</t>
  </si>
  <si>
    <t>KVMRLRKLAQ(+.98)QIAN</t>
  </si>
  <si>
    <t>0:0:0:0:0:0:0:0:0:0:0:1.00:0:0:0:0:0:2.09:0:2.30:0:0:0:1.67:7.08:6.40:1.38:0:2.18:5.18:5.97:2.17:3.98:0:0:0:0:0:0:0:1.70:0:0:0:0:0</t>
  </si>
  <si>
    <t>FLPLVAMVLLV</t>
  </si>
  <si>
    <t>0:0:0:0:0:1.00:0.92:0:0:0:0:0:0:0:0:0:0:0:6.29:0.65:2.44:2.09:1.29:2.73:1.77:1.04:0.57:1.31:0.84:0:0:0:0.61:1.71:0:0:0:0:0:0:0:0:0:0:0:0</t>
  </si>
  <si>
    <t>VFPVVIQAVVD</t>
  </si>
  <si>
    <t>sp|O60291|MGRN1_HUMAN</t>
  </si>
  <si>
    <t>0:0:1.00:0.35:0.12:0.21:0.46:0:0:0:0:0.22:0:0:0.09:0.11:0:0:1.40:0.50:0.15:0.55:0.33:1.01:1.17:1.06:0.46:0.20:0:1.14:0.13:0.69:0.19:0.35:0.52:0.96:0:0:0:0.24:0:0:0:0:0:0</t>
  </si>
  <si>
    <t>KKKMKSKKK</t>
  </si>
  <si>
    <t>0:0:0:0:1.00:0:0:0:0:0:0:0:0:2.26:0.67:0:0:0:2.20:0:1.23:0:2.54:0.82:0:4.54:0:1.76:0:2.66:4.16:2.88:2.52:0:4.20:0:0:0:0:0:0:0:0:0:0:0</t>
  </si>
  <si>
    <t>VLLHRGATP</t>
  </si>
  <si>
    <t>0.46:0.52:0:0:0.39:0.82:0:1.08:1.25:1.00:1.44:1.43:0:1.64:0:0:0:0:0:0:0:0:0:0:0:0:0:0:0:0:0:0:0:0:0:0.40:1.05:0:1.11:0.28:0:0:0:0.50:0.31:0</t>
  </si>
  <si>
    <t>GVRVGALLLLGVL</t>
  </si>
  <si>
    <t>0:0:0:1.00:0:0.77:1.55:0:0:0:0:0:0:1.01:0.71:1.64:0:0:1.19:2.12:0:0:0:1.59:1.70:0.29:1.83:1.20:1.74:1.40:1.01:1.36:1.43:2.02:2.79:0:0:0:0:0:0:0:0:0:0:0</t>
  </si>
  <si>
    <t>MVLKIIAFKPK</t>
  </si>
  <si>
    <t>0:0:0:0:1.00:0.90:0:0:0:0:0:0:0:0:1.33:2.48:2.47:0:2.48:4.24:2.27:3.23:0:6.64:0:0:1.30:1.79:3.67:2.44:0:5.46:1.82:4.95:5.58:0:0:0:0:0:0:0:0:0:0:0</t>
  </si>
  <si>
    <t>NPGGDFGKKELSP</t>
  </si>
  <si>
    <t>1.00:1.03:1.38:0.85:0:1.29:0.62:0.78:2.87:0:1.95:2.32:1.70:1.17:1.08:1.92:1.87:1.80:0.87:0:0:1.14:0:0:1.48:0:0:0.51:0.33:0:0:0:0.38:0:1.61:0:0:0:0:0:0:0:0:0:0:0</t>
  </si>
  <si>
    <t>NDN(+.98)EEGFFSA</t>
  </si>
  <si>
    <t>sp|P02675|FIBB_HUMAN</t>
  </si>
  <si>
    <t>1.00:2.25:2.83:1.30:1.37:1.23:1.96:1.21:2.37:0:3.17:3.49:2.95:0:0:1.09:2.89:2.30:1.72:0.25:0:0.75:0:0:1.22:0:0:1.20:0:1.27:0.20:0.76:0.23:0:0:0:0:0:0:0:0:0:0:0:0:0</t>
  </si>
  <si>
    <t>KKESKKKTLKN</t>
  </si>
  <si>
    <t>0:0:0:0:1.00:1.07:0:0:0:0:0:0:0:1.52:2.37:0:0.34:0:2.08:2.48:1.59:1.15:1.31:1.02:0:1.89:2.03:0.62:2.11:1.70:1.19:0:1.72:2.31:2.57:0:0:0:0:0:0:0:0:0:0.33:0</t>
  </si>
  <si>
    <t>QVLKIIATFK</t>
  </si>
  <si>
    <t>1.00:5.51:0:3.97:13.91:0:19.58:0:0:0:0.42:2.14:0:17.04:19.47:14.49:5.46:0:24.99:41.90:18.02:6.97:27.24:26.83:23.09:31.55:32.15:0:10.96:11.34:25.44:14.55:19.67:15.92:24.68:0:0:0:0:0:0:0:0:0:0:0</t>
  </si>
  <si>
    <t>DSGGQEAN(+.98)N(+.98)PN(+.98)CCNCI</t>
  </si>
  <si>
    <t>0:0:1.00:0.11:0.61:0:0:0:0:0:0:0.08:0:0.18:0:0:0:0:1.52:0.94:1.18:0.81:0:0:1.27:2.13:0.84:0.62:1.48:1.10:2.10:1.38:1.33:1.89:0:0:0:0:0:0:0:0:0:0:0:0</t>
  </si>
  <si>
    <t>Table SV: IgAN‑specifc peptides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</si>
</sst>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_);[Red]\(0.00\)"/>
    <numFmt numFmtId="165" formatCode="0.000_);[Red]\(0.000\)"/>
    <numFmt numFmtId="166" formatCode="0.00_ "/>
  </numFmts>
  <fonts count="6">
    <font>
      <sz val="11"/>
      <color theme="1"/>
      <name val="Calibri"/>
      <charset val="134"/>
      <scheme val="minor"/>
    </font>
    <font>
      <sz val="10"/>
      <name val="Times New Roman"/>
      <family val="1"/>
    </font>
    <font>
      <sz val="10"/>
      <name val="仿宋"/>
      <charset val="134"/>
    </font>
    <font>
      <sz val="10"/>
      <color theme="1"/>
      <name val="Calibri"/>
      <family val="2"/>
      <scheme val="minor"/>
    </font>
    <font>
      <sz val="10"/>
      <color theme="1"/>
      <name val="仿宋"/>
      <charset val="134"/>
    </font>
    <font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Fill="1" applyAlignment="1">
      <alignment horizontal="left" vertical="center"/>
    </xf>
    <xf numFmtId="166" fontId="2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left"/>
    </xf>
    <xf numFmtId="0" fontId="1" fillId="0" borderId="0" xfId="0" applyFont="1" applyFill="1" applyAlignment="1">
      <alignment horizontal="left" vertical="center" wrapText="1"/>
    </xf>
    <xf numFmtId="164" fontId="1" fillId="0" borderId="0" xfId="0" applyNumberFormat="1" applyFont="1" applyFill="1" applyAlignment="1">
      <alignment horizontal="left" vertical="center"/>
    </xf>
    <xf numFmtId="165" fontId="1" fillId="0" borderId="0" xfId="0" applyNumberFormat="1" applyFont="1" applyFill="1" applyAlignment="1">
      <alignment horizontal="center" vertical="center" wrapText="1"/>
    </xf>
    <xf numFmtId="0" fontId="3" fillId="0" borderId="0" xfId="0" applyFont="1" applyFill="1"/>
    <xf numFmtId="166" fontId="2" fillId="0" borderId="0" xfId="0" applyNumberFormat="1" applyFont="1" applyFill="1" applyAlignment="1">
      <alignment horizontal="center"/>
    </xf>
    <xf numFmtId="164" fontId="1" fillId="0" borderId="0" xfId="0" applyNumberFormat="1" applyFont="1" applyFill="1" applyAlignment="1">
      <alignment horizontal="left"/>
    </xf>
    <xf numFmtId="165" fontId="1" fillId="0" borderId="0" xfId="0" applyNumberFormat="1" applyFont="1" applyFill="1" applyAlignment="1">
      <alignment horizontal="left"/>
    </xf>
    <xf numFmtId="11" fontId="1" fillId="0" borderId="0" xfId="0" applyNumberFormat="1" applyFont="1" applyFill="1" applyAlignment="1">
      <alignment horizontal="left" vertical="center"/>
    </xf>
    <xf numFmtId="166" fontId="4" fillId="0" borderId="0" xfId="0" applyNumberFormat="1" applyFont="1" applyFill="1" applyAlignment="1">
      <alignment horizontal="center"/>
    </xf>
    <xf numFmtId="165" fontId="3" fillId="0" borderId="0" xfId="0" applyNumberFormat="1" applyFont="1" applyFill="1"/>
    <xf numFmtId="0" fontId="5" fillId="0" borderId="0" xfId="0" applyFont="1"/>
  </cellXfs>
  <cellStyles count="1">
    <cellStyle name="Normal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K125"/>
  <sheetViews>
    <sheetView tabSelected="1" zoomScale="110" zoomScaleNormal="110" workbookViewId="0"/>
  </sheetViews>
  <sheetFormatPr baseColWidth="10" defaultColWidth="9" defaultRowHeight="12" customHeight="1"/>
  <cols>
    <col min="1" max="1" width="31.1640625" style="7" customWidth="1"/>
    <col min="2" max="2" width="15" style="12" customWidth="1"/>
    <col min="3" max="3" width="13" style="7" customWidth="1"/>
    <col min="4" max="7" width="9.33203125" style="7" customWidth="1"/>
    <col min="8" max="8" width="31.5" style="7" customWidth="1"/>
    <col min="9" max="9" width="16.6640625" style="7" customWidth="1"/>
    <col min="10" max="12" width="11.1640625" style="7" customWidth="1"/>
    <col min="13" max="13" width="12.83203125" style="7" customWidth="1"/>
    <col min="14" max="14" width="13.6640625" style="7" customWidth="1"/>
    <col min="15" max="15" width="11.6640625" style="13" customWidth="1"/>
    <col min="16" max="16" width="11.33203125" style="13" customWidth="1"/>
    <col min="17" max="17" width="9" style="7"/>
    <col min="18" max="63" width="9.6640625" style="7" customWidth="1"/>
    <col min="64" max="16384" width="9" style="7"/>
  </cols>
  <sheetData>
    <row r="1" spans="1:63" ht="12" customHeight="1">
      <c r="A1" s="14" t="s">
        <v>325</v>
      </c>
    </row>
    <row r="2" spans="1:63" ht="12" customHeight="1">
      <c r="A2" s="1" t="s">
        <v>0</v>
      </c>
      <c r="B2" s="2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3" t="s">
        <v>6</v>
      </c>
      <c r="H2" s="1" t="s">
        <v>7</v>
      </c>
      <c r="I2" s="4" t="s">
        <v>8</v>
      </c>
      <c r="J2" s="5" t="s">
        <v>9</v>
      </c>
      <c r="K2" s="5" t="s">
        <v>10</v>
      </c>
      <c r="L2" s="5" t="s">
        <v>11</v>
      </c>
      <c r="M2" s="5" t="s">
        <v>12</v>
      </c>
      <c r="N2" s="5" t="s">
        <v>13</v>
      </c>
      <c r="O2" s="6" t="s">
        <v>14</v>
      </c>
      <c r="P2" s="6" t="s">
        <v>15</v>
      </c>
      <c r="Q2" s="1" t="s">
        <v>16</v>
      </c>
      <c r="R2" s="1" t="s">
        <v>17</v>
      </c>
      <c r="S2" s="1" t="s">
        <v>18</v>
      </c>
      <c r="T2" s="1" t="s">
        <v>19</v>
      </c>
      <c r="U2" s="1" t="s">
        <v>20</v>
      </c>
      <c r="V2" s="1" t="s">
        <v>21</v>
      </c>
      <c r="W2" s="1" t="s">
        <v>22</v>
      </c>
      <c r="X2" s="1" t="s">
        <v>23</v>
      </c>
      <c r="Y2" s="1" t="s">
        <v>24</v>
      </c>
      <c r="Z2" s="1" t="s">
        <v>25</v>
      </c>
      <c r="AA2" s="1" t="s">
        <v>26</v>
      </c>
      <c r="AB2" s="1" t="s">
        <v>27</v>
      </c>
      <c r="AC2" s="1" t="s">
        <v>28</v>
      </c>
      <c r="AD2" s="1" t="s">
        <v>29</v>
      </c>
      <c r="AE2" s="1" t="s">
        <v>30</v>
      </c>
      <c r="AF2" s="1" t="s">
        <v>31</v>
      </c>
      <c r="AG2" s="1" t="s">
        <v>32</v>
      </c>
      <c r="AH2" s="1" t="s">
        <v>33</v>
      </c>
      <c r="AI2" s="1" t="s">
        <v>34</v>
      </c>
      <c r="AJ2" s="1" t="s">
        <v>35</v>
      </c>
      <c r="AK2" s="1" t="s">
        <v>36</v>
      </c>
      <c r="AL2" s="1" t="s">
        <v>37</v>
      </c>
      <c r="AM2" s="1" t="s">
        <v>38</v>
      </c>
      <c r="AN2" s="1" t="s">
        <v>39</v>
      </c>
      <c r="AO2" s="1" t="s">
        <v>40</v>
      </c>
      <c r="AP2" s="1" t="s">
        <v>41</v>
      </c>
      <c r="AQ2" s="1" t="s">
        <v>42</v>
      </c>
      <c r="AR2" s="1" t="s">
        <v>43</v>
      </c>
      <c r="AS2" s="1" t="s">
        <v>44</v>
      </c>
      <c r="AT2" s="1" t="s">
        <v>45</v>
      </c>
      <c r="AU2" s="1" t="s">
        <v>46</v>
      </c>
      <c r="AV2" s="1" t="s">
        <v>47</v>
      </c>
      <c r="AW2" s="1" t="s">
        <v>48</v>
      </c>
      <c r="AX2" s="1" t="s">
        <v>49</v>
      </c>
      <c r="AY2" s="1" t="s">
        <v>50</v>
      </c>
      <c r="AZ2" s="1" t="s">
        <v>51</v>
      </c>
      <c r="BA2" s="1" t="s">
        <v>52</v>
      </c>
      <c r="BB2" s="1" t="s">
        <v>53</v>
      </c>
      <c r="BC2" s="1" t="s">
        <v>54</v>
      </c>
      <c r="BD2" s="1" t="s">
        <v>55</v>
      </c>
      <c r="BE2" s="1" t="s">
        <v>56</v>
      </c>
      <c r="BF2" s="1" t="s">
        <v>57</v>
      </c>
      <c r="BG2" s="1" t="s">
        <v>58</v>
      </c>
      <c r="BH2" s="1" t="s">
        <v>59</v>
      </c>
      <c r="BI2" s="1" t="s">
        <v>60</v>
      </c>
      <c r="BJ2" s="1" t="s">
        <v>61</v>
      </c>
      <c r="BK2" s="1" t="s">
        <v>62</v>
      </c>
    </row>
    <row r="3" spans="1:63" ht="12" customHeight="1">
      <c r="A3" s="1" t="s">
        <v>63</v>
      </c>
      <c r="B3" s="8">
        <v>495.62</v>
      </c>
      <c r="C3" s="1">
        <v>496.32040000000001</v>
      </c>
      <c r="D3" s="1">
        <v>0.04</v>
      </c>
      <c r="E3" s="1">
        <v>60</v>
      </c>
      <c r="F3" s="1">
        <v>3.7</v>
      </c>
      <c r="G3" s="3">
        <v>5.96</v>
      </c>
      <c r="H3" s="1" t="s">
        <v>64</v>
      </c>
      <c r="I3" s="4"/>
      <c r="J3" s="9">
        <f t="shared" ref="J3:J66" si="0">AVERAGE(AJ3:AZ3)</f>
        <v>0</v>
      </c>
      <c r="K3" s="9">
        <f t="shared" ref="K3:K66" si="1">AVERAGE(BA3:BK3)</f>
        <v>1875.4545454545455</v>
      </c>
      <c r="L3" s="9">
        <f>AVERAGE(R3:AI3)</f>
        <v>845.55555555555554</v>
      </c>
      <c r="M3" s="9">
        <f t="shared" ref="M3:M66" si="2">J3/K3</f>
        <v>0</v>
      </c>
      <c r="N3" s="9">
        <f t="shared" ref="N3:N66" si="3">J3/L3</f>
        <v>0</v>
      </c>
      <c r="O3" s="10">
        <f t="shared" ref="O3:O34" si="4">_xlfn.T.TEST(AJ3:AZ3,BA3:BK3,2,2)</f>
        <v>3.2407555496172752E-6</v>
      </c>
      <c r="P3" s="10">
        <f t="shared" ref="P3:P34" si="5">_xlfn.T.TEST(R3:AI3,AJ3:AZ3,2,2)</f>
        <v>4.9489603232815926E-2</v>
      </c>
      <c r="Q3" s="1" t="s">
        <v>65</v>
      </c>
      <c r="R3" s="11">
        <v>2820</v>
      </c>
      <c r="S3" s="11">
        <v>2970</v>
      </c>
      <c r="T3" s="1">
        <v>0</v>
      </c>
      <c r="U3" s="1">
        <v>0</v>
      </c>
      <c r="V3" s="1">
        <v>0</v>
      </c>
      <c r="W3" s="1">
        <v>0</v>
      </c>
      <c r="X3" s="1">
        <v>0</v>
      </c>
      <c r="Y3" s="11">
        <v>5500</v>
      </c>
      <c r="Z3" s="1">
        <v>0</v>
      </c>
      <c r="AA3" s="11">
        <v>3930</v>
      </c>
      <c r="AB3" s="1">
        <v>0</v>
      </c>
      <c r="AC3" s="1">
        <v>0</v>
      </c>
      <c r="AD3" s="1">
        <v>0</v>
      </c>
      <c r="AE3" s="1">
        <v>0</v>
      </c>
      <c r="AF3" s="1">
        <v>0</v>
      </c>
      <c r="AG3" s="1">
        <v>0</v>
      </c>
      <c r="AH3" s="1">
        <v>0</v>
      </c>
      <c r="AI3" s="1">
        <v>0</v>
      </c>
      <c r="AJ3" s="1">
        <v>0</v>
      </c>
      <c r="AK3" s="1">
        <v>0</v>
      </c>
      <c r="AL3" s="1">
        <v>0</v>
      </c>
      <c r="AM3" s="1">
        <v>0</v>
      </c>
      <c r="AN3" s="1">
        <v>0</v>
      </c>
      <c r="AO3" s="1">
        <v>0</v>
      </c>
      <c r="AP3" s="1">
        <v>0</v>
      </c>
      <c r="AQ3" s="1">
        <v>0</v>
      </c>
      <c r="AR3" s="1">
        <v>0</v>
      </c>
      <c r="AS3" s="1">
        <v>0</v>
      </c>
      <c r="AT3" s="1">
        <v>0</v>
      </c>
      <c r="AU3" s="1">
        <v>0</v>
      </c>
      <c r="AV3" s="1">
        <v>0</v>
      </c>
      <c r="AW3" s="1">
        <v>0</v>
      </c>
      <c r="AX3" s="1">
        <v>0</v>
      </c>
      <c r="AY3" s="1">
        <v>0</v>
      </c>
      <c r="AZ3" s="1">
        <v>0</v>
      </c>
      <c r="BA3" s="1">
        <v>0</v>
      </c>
      <c r="BB3" s="11">
        <v>2150</v>
      </c>
      <c r="BC3" s="11">
        <v>3090</v>
      </c>
      <c r="BD3" s="11">
        <v>1830</v>
      </c>
      <c r="BE3" s="11">
        <v>3290</v>
      </c>
      <c r="BF3" s="11">
        <v>2250</v>
      </c>
      <c r="BG3" s="11">
        <v>2670</v>
      </c>
      <c r="BH3" s="11">
        <v>3520</v>
      </c>
      <c r="BI3" s="11">
        <v>1830</v>
      </c>
      <c r="BJ3" s="1">
        <v>0</v>
      </c>
      <c r="BK3" s="1">
        <v>0</v>
      </c>
    </row>
    <row r="4" spans="1:63" ht="12" customHeight="1">
      <c r="A4" s="1" t="s">
        <v>66</v>
      </c>
      <c r="B4" s="8">
        <v>2293.7399999999998</v>
      </c>
      <c r="C4" s="1">
        <v>765.13580000000002</v>
      </c>
      <c r="D4" s="1">
        <v>0.08</v>
      </c>
      <c r="E4" s="1">
        <v>4.41</v>
      </c>
      <c r="F4" s="1">
        <v>7.5</v>
      </c>
      <c r="G4" s="3">
        <v>12.01</v>
      </c>
      <c r="H4" s="1"/>
      <c r="I4" s="4"/>
      <c r="J4" s="9">
        <f t="shared" si="0"/>
        <v>424.61176470588231</v>
      </c>
      <c r="K4" s="9">
        <f t="shared" si="1"/>
        <v>3747.818181818182</v>
      </c>
      <c r="L4" s="9">
        <f t="shared" ref="L4:L67" si="6">AVERAGE(R4:AI4)</f>
        <v>1563</v>
      </c>
      <c r="M4" s="9">
        <f t="shared" si="2"/>
        <v>0.11329572143222008</v>
      </c>
      <c r="N4" s="9">
        <f t="shared" si="3"/>
        <v>0.27166459674080762</v>
      </c>
      <c r="O4" s="10">
        <f t="shared" si="4"/>
        <v>1.2406600461796351E-2</v>
      </c>
      <c r="P4" s="10">
        <f t="shared" si="5"/>
        <v>4.929291088829648E-2</v>
      </c>
      <c r="Q4" s="1" t="s">
        <v>67</v>
      </c>
      <c r="R4" s="1">
        <v>0</v>
      </c>
      <c r="S4" s="11">
        <v>2210</v>
      </c>
      <c r="T4" s="11">
        <v>555</v>
      </c>
      <c r="U4" s="1">
        <v>0</v>
      </c>
      <c r="V4" s="1">
        <v>0</v>
      </c>
      <c r="W4" s="11">
        <v>3430</v>
      </c>
      <c r="X4" s="11">
        <v>3500</v>
      </c>
      <c r="Y4" s="11">
        <v>341</v>
      </c>
      <c r="Z4" s="11">
        <v>8280</v>
      </c>
      <c r="AA4" s="11">
        <v>1490</v>
      </c>
      <c r="AB4" s="11">
        <v>156</v>
      </c>
      <c r="AC4" s="11">
        <v>316</v>
      </c>
      <c r="AD4" s="1">
        <v>0</v>
      </c>
      <c r="AE4" s="11">
        <v>297</v>
      </c>
      <c r="AF4" s="11">
        <v>2440</v>
      </c>
      <c r="AG4" s="11">
        <v>689</v>
      </c>
      <c r="AH4" s="11">
        <v>4430</v>
      </c>
      <c r="AI4" s="1">
        <v>0</v>
      </c>
      <c r="AJ4" s="1">
        <v>0</v>
      </c>
      <c r="AK4" s="1">
        <v>0</v>
      </c>
      <c r="AL4" s="11">
        <v>657</v>
      </c>
      <c r="AM4" s="1">
        <v>0</v>
      </c>
      <c r="AN4" s="1">
        <v>0</v>
      </c>
      <c r="AO4" s="11">
        <v>354</v>
      </c>
      <c r="AP4" s="1">
        <v>0</v>
      </c>
      <c r="AQ4" s="11">
        <v>1530</v>
      </c>
      <c r="AR4" s="11">
        <v>450</v>
      </c>
      <c r="AS4" s="1">
        <v>0</v>
      </c>
      <c r="AT4" s="11">
        <v>747</v>
      </c>
      <c r="AU4" s="11">
        <v>490</v>
      </c>
      <c r="AV4" s="11">
        <v>23.4</v>
      </c>
      <c r="AW4" s="1">
        <v>0</v>
      </c>
      <c r="AX4" s="1">
        <v>0</v>
      </c>
      <c r="AY4" s="11">
        <v>2510</v>
      </c>
      <c r="AZ4" s="11">
        <v>457</v>
      </c>
      <c r="BA4" s="1">
        <v>0</v>
      </c>
      <c r="BB4" s="1">
        <v>0</v>
      </c>
      <c r="BC4" s="1">
        <v>0</v>
      </c>
      <c r="BD4" s="1">
        <v>0</v>
      </c>
      <c r="BE4" s="11">
        <v>3600</v>
      </c>
      <c r="BF4" s="1">
        <v>0</v>
      </c>
      <c r="BG4" s="11">
        <v>5460</v>
      </c>
      <c r="BH4" s="11">
        <v>476</v>
      </c>
      <c r="BI4" s="11">
        <v>9430</v>
      </c>
      <c r="BJ4" s="11">
        <v>7060</v>
      </c>
      <c r="BK4" s="11">
        <v>15200</v>
      </c>
    </row>
    <row r="5" spans="1:63" ht="12" customHeight="1">
      <c r="A5" s="1" t="s">
        <v>68</v>
      </c>
      <c r="B5" s="8">
        <v>2494.67</v>
      </c>
      <c r="C5" s="1">
        <v>624.28430000000003</v>
      </c>
      <c r="D5" s="1">
        <v>0.21</v>
      </c>
      <c r="E5" s="1">
        <v>60</v>
      </c>
      <c r="F5" s="1">
        <v>4.9000000000000004</v>
      </c>
      <c r="G5" s="3">
        <v>8.43</v>
      </c>
      <c r="H5" s="1" t="s">
        <v>69</v>
      </c>
      <c r="I5" s="4"/>
      <c r="J5" s="9">
        <f t="shared" si="0"/>
        <v>6546.4705882352937</v>
      </c>
      <c r="K5" s="9">
        <f t="shared" si="1"/>
        <v>0</v>
      </c>
      <c r="L5" s="9">
        <f t="shared" si="6"/>
        <v>19655.555555555555</v>
      </c>
      <c r="M5" s="9" t="e">
        <f t="shared" si="2"/>
        <v>#DIV/0!</v>
      </c>
      <c r="N5" s="9">
        <f t="shared" si="3"/>
        <v>0.33305955508263224</v>
      </c>
      <c r="O5" s="10">
        <f t="shared" si="4"/>
        <v>6.4163353309614236E-3</v>
      </c>
      <c r="P5" s="10">
        <f t="shared" si="5"/>
        <v>4.8815018945120234E-2</v>
      </c>
      <c r="Q5" s="1" t="s">
        <v>70</v>
      </c>
      <c r="R5" s="11">
        <v>21600</v>
      </c>
      <c r="S5" s="11">
        <v>40000</v>
      </c>
      <c r="T5" s="11">
        <v>24500</v>
      </c>
      <c r="U5" s="11">
        <v>4300</v>
      </c>
      <c r="V5" s="11">
        <v>1040</v>
      </c>
      <c r="W5" s="11">
        <v>2680</v>
      </c>
      <c r="X5" s="11">
        <v>3040</v>
      </c>
      <c r="Y5" s="1">
        <v>0</v>
      </c>
      <c r="Z5" s="11">
        <v>22600</v>
      </c>
      <c r="AA5" s="1">
        <v>0</v>
      </c>
      <c r="AB5" s="11">
        <v>6220</v>
      </c>
      <c r="AC5" s="1">
        <v>0</v>
      </c>
      <c r="AD5" s="11">
        <v>60400</v>
      </c>
      <c r="AE5" s="11">
        <v>14000</v>
      </c>
      <c r="AF5" s="11">
        <v>6080</v>
      </c>
      <c r="AG5" s="11">
        <v>7040</v>
      </c>
      <c r="AH5" s="11">
        <v>48600</v>
      </c>
      <c r="AI5" s="11">
        <v>91700</v>
      </c>
      <c r="AJ5" s="11">
        <v>18400</v>
      </c>
      <c r="AK5" s="11">
        <v>9030</v>
      </c>
      <c r="AL5" s="1">
        <v>0</v>
      </c>
      <c r="AM5" s="11">
        <v>23100</v>
      </c>
      <c r="AN5" s="11">
        <v>4160</v>
      </c>
      <c r="AO5" s="1">
        <v>0</v>
      </c>
      <c r="AP5" s="1">
        <v>0</v>
      </c>
      <c r="AQ5" s="1">
        <v>0</v>
      </c>
      <c r="AR5" s="1">
        <v>0</v>
      </c>
      <c r="AS5" s="11">
        <v>6650</v>
      </c>
      <c r="AT5" s="11">
        <v>2480</v>
      </c>
      <c r="AU5" s="11">
        <v>9780</v>
      </c>
      <c r="AV5" s="11">
        <v>4900</v>
      </c>
      <c r="AW5" s="11">
        <v>16900</v>
      </c>
      <c r="AX5" s="11">
        <v>4590</v>
      </c>
      <c r="AY5" s="1">
        <v>0</v>
      </c>
      <c r="AZ5" s="11">
        <v>11300</v>
      </c>
      <c r="BA5" s="1">
        <v>0</v>
      </c>
      <c r="BB5" s="1">
        <v>0</v>
      </c>
      <c r="BC5" s="1">
        <v>0</v>
      </c>
      <c r="BD5" s="1">
        <v>0</v>
      </c>
      <c r="BE5" s="1">
        <v>0</v>
      </c>
      <c r="BF5" s="1">
        <v>0</v>
      </c>
      <c r="BG5" s="1">
        <v>0</v>
      </c>
      <c r="BH5" s="1">
        <v>0</v>
      </c>
      <c r="BI5" s="1">
        <v>0</v>
      </c>
      <c r="BJ5" s="1">
        <v>0</v>
      </c>
      <c r="BK5" s="1">
        <v>0</v>
      </c>
    </row>
    <row r="6" spans="1:63" ht="12" customHeight="1">
      <c r="A6" s="1" t="s">
        <v>71</v>
      </c>
      <c r="B6" s="2">
        <v>3196.98</v>
      </c>
      <c r="C6" s="1">
        <v>1066.0246999999999</v>
      </c>
      <c r="D6" s="1">
        <v>0.16</v>
      </c>
      <c r="E6" s="1">
        <v>60</v>
      </c>
      <c r="F6" s="1">
        <v>7.2</v>
      </c>
      <c r="G6" s="3">
        <v>11.29</v>
      </c>
      <c r="H6" s="1"/>
      <c r="I6" s="4"/>
      <c r="J6" s="9">
        <f t="shared" si="0"/>
        <v>10670</v>
      </c>
      <c r="K6" s="9">
        <f t="shared" si="1"/>
        <v>0</v>
      </c>
      <c r="L6" s="9">
        <f t="shared" si="6"/>
        <v>4072.3833333333332</v>
      </c>
      <c r="M6" s="9" t="e">
        <f t="shared" si="2"/>
        <v>#DIV/0!</v>
      </c>
      <c r="N6" s="9">
        <f t="shared" si="3"/>
        <v>2.6200873362445414</v>
      </c>
      <c r="O6" s="10">
        <f t="shared" si="4"/>
        <v>6.0129319548490713E-3</v>
      </c>
      <c r="P6" s="10">
        <f t="shared" si="5"/>
        <v>4.8702533401805095E-2</v>
      </c>
      <c r="Q6" s="1" t="s">
        <v>72</v>
      </c>
      <c r="R6" s="11">
        <v>6450</v>
      </c>
      <c r="S6" s="1">
        <v>0</v>
      </c>
      <c r="T6" s="11">
        <v>3720</v>
      </c>
      <c r="U6" s="11">
        <v>6930</v>
      </c>
      <c r="V6" s="11">
        <v>18800</v>
      </c>
      <c r="W6" s="11">
        <v>5750</v>
      </c>
      <c r="X6" s="11">
        <v>23700</v>
      </c>
      <c r="Y6" s="11">
        <v>5330</v>
      </c>
      <c r="Z6" s="1">
        <v>0</v>
      </c>
      <c r="AA6" s="1">
        <v>0</v>
      </c>
      <c r="AB6" s="1">
        <v>0</v>
      </c>
      <c r="AC6" s="1">
        <v>0</v>
      </c>
      <c r="AD6" s="11">
        <v>92.9</v>
      </c>
      <c r="AE6" s="1">
        <v>0</v>
      </c>
      <c r="AF6" s="1">
        <v>0</v>
      </c>
      <c r="AG6" s="11">
        <v>2530</v>
      </c>
      <c r="AH6" s="1">
        <v>0</v>
      </c>
      <c r="AI6" s="1">
        <v>0</v>
      </c>
      <c r="AJ6" s="11">
        <v>30000</v>
      </c>
      <c r="AK6" s="11">
        <v>13200</v>
      </c>
      <c r="AL6" s="1">
        <v>0</v>
      </c>
      <c r="AM6" s="11">
        <v>4170</v>
      </c>
      <c r="AN6" s="1">
        <v>0</v>
      </c>
      <c r="AO6" s="1">
        <v>0</v>
      </c>
      <c r="AP6" s="11">
        <v>13800</v>
      </c>
      <c r="AQ6" s="11">
        <v>26100</v>
      </c>
      <c r="AR6" s="11">
        <v>32500</v>
      </c>
      <c r="AS6" s="11">
        <v>11000</v>
      </c>
      <c r="AT6" s="11">
        <v>17700</v>
      </c>
      <c r="AU6" s="1">
        <v>0</v>
      </c>
      <c r="AV6" s="11">
        <v>7820</v>
      </c>
      <c r="AW6" s="1">
        <v>0</v>
      </c>
      <c r="AX6" s="11">
        <v>25100</v>
      </c>
      <c r="AY6" s="1">
        <v>0</v>
      </c>
      <c r="AZ6" s="1">
        <v>0</v>
      </c>
      <c r="BA6" s="1">
        <v>0</v>
      </c>
      <c r="BB6" s="1">
        <v>0</v>
      </c>
      <c r="BC6" s="1">
        <v>0</v>
      </c>
      <c r="BD6" s="1">
        <v>0</v>
      </c>
      <c r="BE6" s="1">
        <v>0</v>
      </c>
      <c r="BF6" s="1">
        <v>0</v>
      </c>
      <c r="BG6" s="1">
        <v>0</v>
      </c>
      <c r="BH6" s="1">
        <v>0</v>
      </c>
      <c r="BI6" s="1">
        <v>0</v>
      </c>
      <c r="BJ6" s="1">
        <v>0</v>
      </c>
      <c r="BK6" s="1">
        <v>0</v>
      </c>
    </row>
    <row r="7" spans="1:63" ht="12" customHeight="1">
      <c r="A7" s="1" t="s">
        <v>73</v>
      </c>
      <c r="B7" s="2">
        <v>1781.68</v>
      </c>
      <c r="C7" s="1">
        <v>594.56449999999995</v>
      </c>
      <c r="D7" s="1">
        <v>0.16</v>
      </c>
      <c r="E7" s="1">
        <v>60</v>
      </c>
      <c r="F7" s="1">
        <v>4.0999999999999996</v>
      </c>
      <c r="G7" s="3">
        <v>4.2</v>
      </c>
      <c r="H7" s="1"/>
      <c r="I7" s="4" t="s">
        <v>74</v>
      </c>
      <c r="J7" s="9">
        <f t="shared" si="0"/>
        <v>1211.7647058823529</v>
      </c>
      <c r="K7" s="9">
        <f t="shared" si="1"/>
        <v>0</v>
      </c>
      <c r="L7" s="9">
        <f t="shared" si="6"/>
        <v>3792.7777777777778</v>
      </c>
      <c r="M7" s="9" t="e">
        <f t="shared" si="2"/>
        <v>#DIV/0!</v>
      </c>
      <c r="N7" s="9">
        <f t="shared" si="3"/>
        <v>0.31949267183070679</v>
      </c>
      <c r="O7" s="10">
        <f t="shared" si="4"/>
        <v>3.2746656706251334E-2</v>
      </c>
      <c r="P7" s="10">
        <f t="shared" si="5"/>
        <v>4.8574416630728666E-2</v>
      </c>
      <c r="Q7" s="1" t="s">
        <v>75</v>
      </c>
      <c r="R7" s="11">
        <v>12500</v>
      </c>
      <c r="S7" s="11">
        <v>17300</v>
      </c>
      <c r="T7" s="11">
        <v>5380</v>
      </c>
      <c r="U7" s="11">
        <v>3870</v>
      </c>
      <c r="V7" s="11">
        <v>3340</v>
      </c>
      <c r="W7" s="11">
        <v>8490</v>
      </c>
      <c r="X7" s="1">
        <v>0</v>
      </c>
      <c r="Y7" s="1">
        <v>0</v>
      </c>
      <c r="Z7" s="11">
        <v>6530</v>
      </c>
      <c r="AA7" s="1">
        <v>0</v>
      </c>
      <c r="AB7" s="11">
        <v>4500</v>
      </c>
      <c r="AC7" s="1">
        <v>0</v>
      </c>
      <c r="AD7" s="1">
        <v>0</v>
      </c>
      <c r="AE7" s="11">
        <v>3950</v>
      </c>
      <c r="AF7" s="1">
        <v>0</v>
      </c>
      <c r="AG7" s="1">
        <v>0</v>
      </c>
      <c r="AH7" s="1">
        <v>0</v>
      </c>
      <c r="AI7" s="11">
        <v>2410</v>
      </c>
      <c r="AJ7" s="11">
        <v>5810</v>
      </c>
      <c r="AK7" s="1">
        <v>0</v>
      </c>
      <c r="AL7" s="1">
        <v>0</v>
      </c>
      <c r="AM7" s="11">
        <v>2540</v>
      </c>
      <c r="AN7" s="11">
        <v>2590</v>
      </c>
      <c r="AO7" s="1">
        <v>0</v>
      </c>
      <c r="AP7" s="1">
        <v>0</v>
      </c>
      <c r="AQ7" s="11">
        <v>2190</v>
      </c>
      <c r="AR7" s="1">
        <v>0</v>
      </c>
      <c r="AS7" s="11">
        <v>1860</v>
      </c>
      <c r="AT7" s="11">
        <v>1360</v>
      </c>
      <c r="AU7" s="1">
        <v>0</v>
      </c>
      <c r="AV7" s="1">
        <v>0</v>
      </c>
      <c r="AW7" s="11">
        <v>4250</v>
      </c>
      <c r="AX7" s="1">
        <v>0</v>
      </c>
      <c r="AY7" s="1">
        <v>0</v>
      </c>
      <c r="AZ7" s="1">
        <v>0</v>
      </c>
      <c r="BA7" s="1">
        <v>0</v>
      </c>
      <c r="BB7" s="1">
        <v>0</v>
      </c>
      <c r="BC7" s="1">
        <v>0</v>
      </c>
      <c r="BD7" s="1">
        <v>0</v>
      </c>
      <c r="BE7" s="1">
        <v>0</v>
      </c>
      <c r="BF7" s="1">
        <v>0</v>
      </c>
      <c r="BG7" s="1">
        <v>0</v>
      </c>
      <c r="BH7" s="1">
        <v>0</v>
      </c>
      <c r="BI7" s="1">
        <v>0</v>
      </c>
      <c r="BJ7" s="1">
        <v>0</v>
      </c>
      <c r="BK7" s="1">
        <v>0</v>
      </c>
    </row>
    <row r="8" spans="1:63" ht="12" customHeight="1">
      <c r="A8" s="1" t="s">
        <v>76</v>
      </c>
      <c r="B8" s="2">
        <v>1209.4100000000001</v>
      </c>
      <c r="C8" s="1">
        <v>1209.7177999999999</v>
      </c>
      <c r="D8" s="1">
        <v>0.04</v>
      </c>
      <c r="E8" s="1">
        <v>60</v>
      </c>
      <c r="F8" s="1">
        <v>10.7</v>
      </c>
      <c r="G8" s="3">
        <v>12.3</v>
      </c>
      <c r="H8" s="1"/>
      <c r="I8" s="4" t="s">
        <v>74</v>
      </c>
      <c r="J8" s="9">
        <f t="shared" si="0"/>
        <v>350.64705882352939</v>
      </c>
      <c r="K8" s="9">
        <f t="shared" si="1"/>
        <v>0</v>
      </c>
      <c r="L8" s="9">
        <f t="shared" si="6"/>
        <v>84.577777777777783</v>
      </c>
      <c r="M8" s="9" t="e">
        <f t="shared" si="2"/>
        <v>#DIV/0!</v>
      </c>
      <c r="N8" s="9">
        <f t="shared" si="3"/>
        <v>4.1458532966523443</v>
      </c>
      <c r="O8" s="10">
        <f t="shared" si="4"/>
        <v>1.2182409347833573E-2</v>
      </c>
      <c r="P8" s="10">
        <f t="shared" si="5"/>
        <v>4.8484942997123318E-2</v>
      </c>
      <c r="Q8" s="1" t="s">
        <v>77</v>
      </c>
      <c r="R8" s="1">
        <v>0</v>
      </c>
      <c r="S8" s="1">
        <v>0</v>
      </c>
      <c r="T8" s="1">
        <v>0</v>
      </c>
      <c r="U8" s="1">
        <v>0</v>
      </c>
      <c r="V8" s="1">
        <v>0</v>
      </c>
      <c r="W8" s="1">
        <v>0</v>
      </c>
      <c r="X8" s="11">
        <v>92.4</v>
      </c>
      <c r="Y8" s="1">
        <v>0</v>
      </c>
      <c r="Z8" s="1">
        <v>0</v>
      </c>
      <c r="AA8" s="1">
        <v>0</v>
      </c>
      <c r="AB8" s="1">
        <v>0</v>
      </c>
      <c r="AC8" s="1">
        <v>0</v>
      </c>
      <c r="AD8" s="1">
        <v>0</v>
      </c>
      <c r="AE8" s="1">
        <v>0</v>
      </c>
      <c r="AF8" s="11">
        <v>1430</v>
      </c>
      <c r="AG8" s="1">
        <v>0</v>
      </c>
      <c r="AH8" s="1">
        <v>0</v>
      </c>
      <c r="AI8" s="1">
        <v>0</v>
      </c>
      <c r="AJ8" s="1">
        <v>0</v>
      </c>
      <c r="AK8" s="11">
        <v>400</v>
      </c>
      <c r="AL8" s="11">
        <v>1580</v>
      </c>
      <c r="AM8" s="11">
        <v>257</v>
      </c>
      <c r="AN8" s="11">
        <v>932</v>
      </c>
      <c r="AO8" s="1">
        <v>0</v>
      </c>
      <c r="AP8" s="11">
        <v>659</v>
      </c>
      <c r="AQ8" s="11">
        <v>75</v>
      </c>
      <c r="AR8" s="11">
        <v>221</v>
      </c>
      <c r="AS8" s="11">
        <v>458</v>
      </c>
      <c r="AT8" s="1">
        <v>0</v>
      </c>
      <c r="AU8" s="11">
        <v>489</v>
      </c>
      <c r="AV8" s="11">
        <v>215</v>
      </c>
      <c r="AW8" s="1">
        <v>0</v>
      </c>
      <c r="AX8" s="1">
        <v>0</v>
      </c>
      <c r="AY8" s="1">
        <v>0</v>
      </c>
      <c r="AZ8" s="11">
        <v>675</v>
      </c>
      <c r="BA8" s="1">
        <v>0</v>
      </c>
      <c r="BB8" s="1">
        <v>0</v>
      </c>
      <c r="BC8" s="1">
        <v>0</v>
      </c>
      <c r="BD8" s="1">
        <v>0</v>
      </c>
      <c r="BE8" s="1">
        <v>0</v>
      </c>
      <c r="BF8" s="1">
        <v>0</v>
      </c>
      <c r="BG8" s="1">
        <v>0</v>
      </c>
      <c r="BH8" s="1">
        <v>0</v>
      </c>
      <c r="BI8" s="1">
        <v>0</v>
      </c>
      <c r="BJ8" s="1">
        <v>0</v>
      </c>
      <c r="BK8" s="1">
        <v>0</v>
      </c>
    </row>
    <row r="9" spans="1:63" ht="12" customHeight="1">
      <c r="A9" s="1" t="s">
        <v>78</v>
      </c>
      <c r="B9" s="8">
        <v>2807.51</v>
      </c>
      <c r="C9" s="1">
        <v>702.42930000000001</v>
      </c>
      <c r="D9" s="1">
        <v>0.02</v>
      </c>
      <c r="E9" s="1">
        <v>5.22</v>
      </c>
      <c r="F9" s="1">
        <v>6.6</v>
      </c>
      <c r="G9" s="3">
        <v>11.1</v>
      </c>
      <c r="H9" s="1"/>
      <c r="I9" s="4"/>
      <c r="J9" s="9">
        <f t="shared" si="0"/>
        <v>70</v>
      </c>
      <c r="K9" s="9">
        <f t="shared" si="1"/>
        <v>1747.6363636363637</v>
      </c>
      <c r="L9" s="9">
        <f t="shared" si="6"/>
        <v>1103.3333333333333</v>
      </c>
      <c r="M9" s="9">
        <f t="shared" si="2"/>
        <v>4.0054099042863084E-2</v>
      </c>
      <c r="N9" s="9">
        <f t="shared" si="3"/>
        <v>6.3444108761329304E-2</v>
      </c>
      <c r="O9" s="10">
        <f t="shared" si="4"/>
        <v>9.6332742768432539E-3</v>
      </c>
      <c r="P9" s="10">
        <f t="shared" si="5"/>
        <v>4.8252086352748559E-2</v>
      </c>
      <c r="Q9" s="1" t="s">
        <v>79</v>
      </c>
      <c r="R9" s="1">
        <v>0</v>
      </c>
      <c r="S9" s="1">
        <v>0</v>
      </c>
      <c r="T9" s="1">
        <v>0</v>
      </c>
      <c r="U9" s="11">
        <v>3710</v>
      </c>
      <c r="V9" s="1">
        <v>0</v>
      </c>
      <c r="W9" s="1">
        <v>0</v>
      </c>
      <c r="X9" s="1">
        <v>0</v>
      </c>
      <c r="Y9" s="1">
        <v>0</v>
      </c>
      <c r="Z9" s="11">
        <v>6510</v>
      </c>
      <c r="AA9" s="1">
        <v>0</v>
      </c>
      <c r="AB9" s="1">
        <v>0</v>
      </c>
      <c r="AC9" s="1">
        <v>0</v>
      </c>
      <c r="AD9" s="11">
        <v>1300</v>
      </c>
      <c r="AE9" s="11">
        <v>3400</v>
      </c>
      <c r="AF9" s="11">
        <v>4940</v>
      </c>
      <c r="AG9" s="1">
        <v>0</v>
      </c>
      <c r="AH9" s="1">
        <v>0</v>
      </c>
      <c r="AI9" s="1">
        <v>0</v>
      </c>
      <c r="AJ9" s="1">
        <v>0</v>
      </c>
      <c r="AK9" s="1">
        <v>0</v>
      </c>
      <c r="AL9" s="1">
        <v>0</v>
      </c>
      <c r="AM9" s="1">
        <v>0</v>
      </c>
      <c r="AN9" s="11">
        <v>1190</v>
      </c>
      <c r="AO9" s="1">
        <v>0</v>
      </c>
      <c r="AP9" s="1">
        <v>0</v>
      </c>
      <c r="AQ9" s="1">
        <v>0</v>
      </c>
      <c r="AR9" s="1">
        <v>0</v>
      </c>
      <c r="AS9" s="1">
        <v>0</v>
      </c>
      <c r="AT9" s="1">
        <v>0</v>
      </c>
      <c r="AU9" s="1">
        <v>0</v>
      </c>
      <c r="AV9" s="1">
        <v>0</v>
      </c>
      <c r="AW9" s="1">
        <v>0</v>
      </c>
      <c r="AX9" s="1">
        <v>0</v>
      </c>
      <c r="AY9" s="1">
        <v>0</v>
      </c>
      <c r="AZ9" s="1">
        <v>0</v>
      </c>
      <c r="BA9" s="11">
        <v>7870</v>
      </c>
      <c r="BB9" s="1">
        <v>0</v>
      </c>
      <c r="BC9" s="11">
        <v>1660</v>
      </c>
      <c r="BD9" s="11">
        <v>4790</v>
      </c>
      <c r="BE9" s="1">
        <v>0</v>
      </c>
      <c r="BF9" s="11">
        <v>1180</v>
      </c>
      <c r="BG9" s="11">
        <v>1020</v>
      </c>
      <c r="BH9" s="1">
        <v>0</v>
      </c>
      <c r="BI9" s="1">
        <v>0</v>
      </c>
      <c r="BJ9" s="11">
        <v>604</v>
      </c>
      <c r="BK9" s="11">
        <v>2100</v>
      </c>
    </row>
    <row r="10" spans="1:63" ht="12" customHeight="1">
      <c r="A10" s="1" t="s">
        <v>80</v>
      </c>
      <c r="B10" s="8">
        <v>2068.1799999999998</v>
      </c>
      <c r="C10" s="1">
        <v>690.00019999999995</v>
      </c>
      <c r="D10" s="1">
        <v>0.12</v>
      </c>
      <c r="E10" s="1">
        <v>60</v>
      </c>
      <c r="F10" s="1">
        <v>4.8</v>
      </c>
      <c r="G10" s="3">
        <v>4.17</v>
      </c>
      <c r="H10" s="1"/>
      <c r="I10" s="4"/>
      <c r="J10" s="9">
        <f t="shared" si="0"/>
        <v>3366.4705882352941</v>
      </c>
      <c r="K10" s="9">
        <f t="shared" si="1"/>
        <v>0</v>
      </c>
      <c r="L10" s="9">
        <f t="shared" si="6"/>
        <v>1339.4444444444443</v>
      </c>
      <c r="M10" s="9" t="e">
        <f t="shared" si="2"/>
        <v>#DIV/0!</v>
      </c>
      <c r="N10" s="9">
        <f t="shared" si="3"/>
        <v>2.5133334959865326</v>
      </c>
      <c r="O10" s="10">
        <f t="shared" si="4"/>
        <v>3.3775429898726052E-3</v>
      </c>
      <c r="P10" s="10">
        <f t="shared" si="5"/>
        <v>4.784610520783647E-2</v>
      </c>
      <c r="Q10" s="1" t="s">
        <v>81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1">
        <v>3150</v>
      </c>
      <c r="Y10" s="11">
        <v>6320</v>
      </c>
      <c r="Z10" s="1">
        <v>0</v>
      </c>
      <c r="AA10" s="1">
        <v>0</v>
      </c>
      <c r="AB10" s="1">
        <v>0</v>
      </c>
      <c r="AC10" s="1">
        <v>0</v>
      </c>
      <c r="AD10" s="11">
        <v>4130</v>
      </c>
      <c r="AE10" s="1">
        <v>0</v>
      </c>
      <c r="AF10" s="11">
        <v>4330</v>
      </c>
      <c r="AG10" s="11">
        <v>6180</v>
      </c>
      <c r="AH10" s="1">
        <v>0</v>
      </c>
      <c r="AI10" s="1">
        <v>0</v>
      </c>
      <c r="AJ10" s="11">
        <v>3860</v>
      </c>
      <c r="AK10" s="11">
        <v>3020</v>
      </c>
      <c r="AL10" s="1">
        <v>0</v>
      </c>
      <c r="AM10" s="1">
        <v>0</v>
      </c>
      <c r="AN10" s="1">
        <v>0</v>
      </c>
      <c r="AO10" s="1">
        <v>0</v>
      </c>
      <c r="AP10" s="1">
        <v>0</v>
      </c>
      <c r="AQ10" s="11">
        <v>4770</v>
      </c>
      <c r="AR10" s="1">
        <v>0</v>
      </c>
      <c r="AS10" s="11">
        <v>4830</v>
      </c>
      <c r="AT10" s="11">
        <v>5740</v>
      </c>
      <c r="AU10" s="11">
        <v>9370</v>
      </c>
      <c r="AV10" s="11">
        <v>5550</v>
      </c>
      <c r="AW10" s="11">
        <v>5570</v>
      </c>
      <c r="AX10" s="11">
        <v>3820</v>
      </c>
      <c r="AY10" s="1">
        <v>0</v>
      </c>
      <c r="AZ10" s="11">
        <v>10700</v>
      </c>
      <c r="BA10" s="1">
        <v>0</v>
      </c>
      <c r="BB10" s="1">
        <v>0</v>
      </c>
      <c r="BC10" s="1">
        <v>0</v>
      </c>
      <c r="BD10" s="1">
        <v>0</v>
      </c>
      <c r="BE10" s="1">
        <v>0</v>
      </c>
      <c r="BF10" s="1">
        <v>0</v>
      </c>
      <c r="BG10" s="1">
        <v>0</v>
      </c>
      <c r="BH10" s="1">
        <v>0</v>
      </c>
      <c r="BI10" s="1">
        <v>0</v>
      </c>
      <c r="BJ10" s="1">
        <v>0</v>
      </c>
      <c r="BK10" s="1">
        <v>0</v>
      </c>
    </row>
    <row r="11" spans="1:63" ht="12" customHeight="1">
      <c r="A11" s="1" t="s">
        <v>82</v>
      </c>
      <c r="B11" s="2">
        <v>2157.59</v>
      </c>
      <c r="C11" s="1">
        <v>719.78120000000001</v>
      </c>
      <c r="D11" s="1">
        <v>0.06</v>
      </c>
      <c r="E11" s="1">
        <v>5.39</v>
      </c>
      <c r="F11" s="1">
        <v>6.3</v>
      </c>
      <c r="G11" s="3">
        <v>12</v>
      </c>
      <c r="H11" s="1"/>
      <c r="I11" s="4" t="s">
        <v>74</v>
      </c>
      <c r="J11" s="9">
        <f t="shared" si="0"/>
        <v>200</v>
      </c>
      <c r="K11" s="9">
        <f t="shared" si="1"/>
        <v>3024</v>
      </c>
      <c r="L11" s="9">
        <f t="shared" si="6"/>
        <v>1081.6111111111111</v>
      </c>
      <c r="M11" s="9">
        <f t="shared" si="2"/>
        <v>6.6137566137566134E-2</v>
      </c>
      <c r="N11" s="9">
        <f t="shared" si="3"/>
        <v>0.18490934305819509</v>
      </c>
      <c r="O11" s="10">
        <f t="shared" si="4"/>
        <v>3.7407630222547227E-5</v>
      </c>
      <c r="P11" s="10">
        <f t="shared" si="5"/>
        <v>4.7183607958457642E-2</v>
      </c>
      <c r="Q11" s="1" t="s">
        <v>83</v>
      </c>
      <c r="R11" s="11">
        <v>2560</v>
      </c>
      <c r="S11" s="1">
        <v>0</v>
      </c>
      <c r="T11" s="1">
        <v>0</v>
      </c>
      <c r="U11" s="1">
        <v>0</v>
      </c>
      <c r="V11" s="1">
        <v>0</v>
      </c>
      <c r="W11" s="11">
        <v>3760</v>
      </c>
      <c r="X11" s="11">
        <v>2680</v>
      </c>
      <c r="Y11" s="1">
        <v>0</v>
      </c>
      <c r="Z11" s="11">
        <v>455</v>
      </c>
      <c r="AA11" s="1">
        <v>0</v>
      </c>
      <c r="AB11" s="11">
        <v>1700</v>
      </c>
      <c r="AC11" s="11">
        <v>129</v>
      </c>
      <c r="AD11" s="1">
        <v>0</v>
      </c>
      <c r="AE11" s="11">
        <v>3070</v>
      </c>
      <c r="AF11" s="1">
        <v>0</v>
      </c>
      <c r="AG11" s="11">
        <v>385</v>
      </c>
      <c r="AH11" s="1">
        <v>0</v>
      </c>
      <c r="AI11" s="11">
        <v>4730</v>
      </c>
      <c r="AJ11" s="1">
        <v>0</v>
      </c>
      <c r="AK11" s="1">
        <v>0</v>
      </c>
      <c r="AL11" s="1">
        <v>0</v>
      </c>
      <c r="AM11" s="1">
        <v>0</v>
      </c>
      <c r="AN11" s="1">
        <v>0</v>
      </c>
      <c r="AO11" s="1">
        <v>0</v>
      </c>
      <c r="AP11" s="1">
        <v>0</v>
      </c>
      <c r="AQ11" s="1">
        <v>0</v>
      </c>
      <c r="AR11" s="1">
        <v>0</v>
      </c>
      <c r="AS11" s="1">
        <v>0</v>
      </c>
      <c r="AT11" s="1">
        <v>0</v>
      </c>
      <c r="AU11" s="1">
        <v>0</v>
      </c>
      <c r="AV11" s="11">
        <v>3400</v>
      </c>
      <c r="AW11" s="1">
        <v>0</v>
      </c>
      <c r="AX11" s="1">
        <v>0</v>
      </c>
      <c r="AY11" s="1">
        <v>0</v>
      </c>
      <c r="AZ11" s="1">
        <v>0</v>
      </c>
      <c r="BA11" s="11">
        <v>1720</v>
      </c>
      <c r="BB11" s="11">
        <v>5390</v>
      </c>
      <c r="BC11" s="11">
        <v>3810</v>
      </c>
      <c r="BD11" s="11">
        <v>894</v>
      </c>
      <c r="BE11" s="11">
        <v>1050</v>
      </c>
      <c r="BF11" s="11">
        <v>2030</v>
      </c>
      <c r="BG11" s="11">
        <v>1320</v>
      </c>
      <c r="BH11" s="11">
        <v>2480</v>
      </c>
      <c r="BI11" s="11">
        <v>1730</v>
      </c>
      <c r="BJ11" s="11">
        <v>6150</v>
      </c>
      <c r="BK11" s="11">
        <v>6690</v>
      </c>
    </row>
    <row r="12" spans="1:63" ht="12" customHeight="1">
      <c r="A12" s="1" t="s">
        <v>84</v>
      </c>
      <c r="B12" s="8">
        <v>1557.86</v>
      </c>
      <c r="C12" s="1">
        <v>779.4674</v>
      </c>
      <c r="D12" s="1">
        <v>0.1</v>
      </c>
      <c r="E12" s="1">
        <v>3.69</v>
      </c>
      <c r="F12" s="1">
        <v>9.9</v>
      </c>
      <c r="G12" s="3">
        <v>10.48</v>
      </c>
      <c r="H12" s="1"/>
      <c r="I12" s="4"/>
      <c r="J12" s="9">
        <f t="shared" si="0"/>
        <v>963.52941176470586</v>
      </c>
      <c r="K12" s="9">
        <f t="shared" si="1"/>
        <v>2617.4545454545455</v>
      </c>
      <c r="L12" s="9">
        <f t="shared" si="6"/>
        <v>3509.4444444444443</v>
      </c>
      <c r="M12" s="9">
        <f t="shared" si="2"/>
        <v>0.36811696059362892</v>
      </c>
      <c r="N12" s="9">
        <f t="shared" si="3"/>
        <v>0.27455325964484256</v>
      </c>
      <c r="O12" s="10">
        <f t="shared" si="4"/>
        <v>1.4994288287476327E-2</v>
      </c>
      <c r="P12" s="10">
        <f t="shared" si="5"/>
        <v>4.6941965335348459E-2</v>
      </c>
      <c r="Q12" s="1" t="s">
        <v>85</v>
      </c>
      <c r="R12" s="1">
        <v>0</v>
      </c>
      <c r="S12" s="1">
        <v>0</v>
      </c>
      <c r="T12" s="11">
        <v>241</v>
      </c>
      <c r="U12" s="1">
        <v>0</v>
      </c>
      <c r="V12" s="11">
        <v>452</v>
      </c>
      <c r="W12" s="11">
        <v>6970</v>
      </c>
      <c r="X12" s="1">
        <v>0</v>
      </c>
      <c r="Y12" s="11">
        <v>1650</v>
      </c>
      <c r="Z12" s="1">
        <v>0</v>
      </c>
      <c r="AA12" s="11">
        <v>11200</v>
      </c>
      <c r="AB12" s="11">
        <v>7020</v>
      </c>
      <c r="AC12" s="1">
        <v>0</v>
      </c>
      <c r="AD12" s="1">
        <v>0</v>
      </c>
      <c r="AE12" s="11">
        <v>1970</v>
      </c>
      <c r="AF12" s="11">
        <v>14600</v>
      </c>
      <c r="AG12" s="11">
        <v>10200</v>
      </c>
      <c r="AH12" s="11">
        <v>8510</v>
      </c>
      <c r="AI12" s="11">
        <v>357</v>
      </c>
      <c r="AJ12" s="11">
        <v>4460</v>
      </c>
      <c r="AK12" s="1">
        <v>0</v>
      </c>
      <c r="AL12" s="11">
        <v>1250</v>
      </c>
      <c r="AM12" s="1">
        <v>0</v>
      </c>
      <c r="AN12" s="11">
        <v>3560</v>
      </c>
      <c r="AO12" s="1">
        <v>0</v>
      </c>
      <c r="AP12" s="1">
        <v>0</v>
      </c>
      <c r="AQ12" s="1">
        <v>0</v>
      </c>
      <c r="AR12" s="11">
        <v>4250</v>
      </c>
      <c r="AS12" s="1">
        <v>0</v>
      </c>
      <c r="AT12" s="11">
        <v>1750</v>
      </c>
      <c r="AU12" s="11">
        <v>1110</v>
      </c>
      <c r="AV12" s="1">
        <v>0</v>
      </c>
      <c r="AW12" s="1">
        <v>0</v>
      </c>
      <c r="AX12" s="1">
        <v>0</v>
      </c>
      <c r="AY12" s="1">
        <v>0</v>
      </c>
      <c r="AZ12" s="1">
        <v>0</v>
      </c>
      <c r="BA12" s="11">
        <v>3950</v>
      </c>
      <c r="BB12" s="11">
        <v>943</v>
      </c>
      <c r="BC12" s="11">
        <v>2330</v>
      </c>
      <c r="BD12" s="11">
        <v>5010</v>
      </c>
      <c r="BE12" s="11">
        <v>3510</v>
      </c>
      <c r="BF12" s="11">
        <v>5640</v>
      </c>
      <c r="BG12" s="11">
        <v>586</v>
      </c>
      <c r="BH12" s="11">
        <v>2150</v>
      </c>
      <c r="BI12" s="11">
        <v>2230</v>
      </c>
      <c r="BJ12" s="11">
        <v>1760</v>
      </c>
      <c r="BK12" s="11">
        <v>683</v>
      </c>
    </row>
    <row r="13" spans="1:63" ht="12" customHeight="1">
      <c r="A13" s="1" t="s">
        <v>86</v>
      </c>
      <c r="B13" s="8">
        <v>1501.83</v>
      </c>
      <c r="C13" s="1">
        <v>751.45230000000004</v>
      </c>
      <c r="D13" s="1">
        <v>0.04</v>
      </c>
      <c r="E13" s="1">
        <v>5.43</v>
      </c>
      <c r="F13" s="1">
        <v>8.8000000000000007</v>
      </c>
      <c r="G13" s="3">
        <v>5.81</v>
      </c>
      <c r="H13" s="1" t="s">
        <v>87</v>
      </c>
      <c r="I13" s="4"/>
      <c r="J13" s="9">
        <f t="shared" si="0"/>
        <v>225.11764705882354</v>
      </c>
      <c r="K13" s="9">
        <f t="shared" si="1"/>
        <v>4163.272727272727</v>
      </c>
      <c r="L13" s="9">
        <f t="shared" si="6"/>
        <v>2200.5555555555557</v>
      </c>
      <c r="M13" s="9">
        <f t="shared" si="2"/>
        <v>5.4072279623702049E-2</v>
      </c>
      <c r="N13" s="9">
        <f t="shared" si="3"/>
        <v>0.10230036978184356</v>
      </c>
      <c r="O13" s="10">
        <f t="shared" si="4"/>
        <v>4.7009409946990877E-2</v>
      </c>
      <c r="P13" s="10">
        <f t="shared" si="5"/>
        <v>4.6539787554780616E-2</v>
      </c>
      <c r="Q13" s="1" t="s">
        <v>88</v>
      </c>
      <c r="R13" s="11">
        <v>14800</v>
      </c>
      <c r="S13" s="1">
        <v>0</v>
      </c>
      <c r="T13" s="11">
        <v>7740</v>
      </c>
      <c r="U13" s="1">
        <v>0</v>
      </c>
      <c r="V13" s="1">
        <v>0</v>
      </c>
      <c r="W13" s="1">
        <v>0</v>
      </c>
      <c r="X13" s="1">
        <v>0</v>
      </c>
      <c r="Y13" s="11">
        <v>1850</v>
      </c>
      <c r="Z13" s="11">
        <v>1900</v>
      </c>
      <c r="AA13" s="11">
        <v>4330</v>
      </c>
      <c r="AB13" s="11">
        <v>1840</v>
      </c>
      <c r="AC13" s="11">
        <v>6050</v>
      </c>
      <c r="AD13" s="11">
        <v>1100</v>
      </c>
      <c r="AE13" s="1">
        <v>0</v>
      </c>
      <c r="AF13" s="1">
        <v>0</v>
      </c>
      <c r="AG13" s="1">
        <v>0</v>
      </c>
      <c r="AH13" s="1">
        <v>0</v>
      </c>
      <c r="AI13" s="1">
        <v>0</v>
      </c>
      <c r="AJ13" s="1">
        <v>0</v>
      </c>
      <c r="AK13" s="1">
        <v>0</v>
      </c>
      <c r="AL13" s="11">
        <v>1630</v>
      </c>
      <c r="AM13" s="1">
        <v>0</v>
      </c>
      <c r="AN13" s="1">
        <v>0</v>
      </c>
      <c r="AO13" s="11">
        <v>1460</v>
      </c>
      <c r="AP13" s="1">
        <v>0</v>
      </c>
      <c r="AQ13" s="1">
        <v>0</v>
      </c>
      <c r="AR13" s="1">
        <v>0</v>
      </c>
      <c r="AS13" s="11">
        <v>737</v>
      </c>
      <c r="AT13" s="1">
        <v>0</v>
      </c>
      <c r="AU13" s="1">
        <v>0</v>
      </c>
      <c r="AV13" s="1">
        <v>0</v>
      </c>
      <c r="AW13" s="1">
        <v>0</v>
      </c>
      <c r="AX13" s="1">
        <v>0</v>
      </c>
      <c r="AY13" s="1">
        <v>0</v>
      </c>
      <c r="AZ13" s="1">
        <v>0</v>
      </c>
      <c r="BA13" s="11">
        <v>2450</v>
      </c>
      <c r="BB13" s="1">
        <v>0</v>
      </c>
      <c r="BC13" s="11">
        <v>662</v>
      </c>
      <c r="BD13" s="11">
        <v>24700</v>
      </c>
      <c r="BE13" s="11">
        <v>1400</v>
      </c>
      <c r="BF13" s="11">
        <v>2070</v>
      </c>
      <c r="BG13" s="11">
        <v>13500</v>
      </c>
      <c r="BH13" s="1">
        <v>0</v>
      </c>
      <c r="BI13" s="1">
        <v>0</v>
      </c>
      <c r="BJ13" s="11">
        <v>466</v>
      </c>
      <c r="BK13" s="11">
        <v>548</v>
      </c>
    </row>
    <row r="14" spans="1:63" ht="12" customHeight="1">
      <c r="A14" s="1" t="s">
        <v>89</v>
      </c>
      <c r="B14" s="8">
        <v>863.07</v>
      </c>
      <c r="C14" s="1">
        <v>863.53530000000001</v>
      </c>
      <c r="D14" s="1">
        <v>0.01</v>
      </c>
      <c r="E14" s="1">
        <v>60</v>
      </c>
      <c r="F14" s="1">
        <v>5.2</v>
      </c>
      <c r="G14" s="3">
        <v>10</v>
      </c>
      <c r="H14" s="1"/>
      <c r="I14" s="4"/>
      <c r="J14" s="9">
        <f t="shared" si="0"/>
        <v>0</v>
      </c>
      <c r="K14" s="9">
        <f t="shared" si="1"/>
        <v>245.32727272727271</v>
      </c>
      <c r="L14" s="9">
        <f t="shared" si="6"/>
        <v>97</v>
      </c>
      <c r="M14" s="9">
        <f t="shared" si="2"/>
        <v>0</v>
      </c>
      <c r="N14" s="9">
        <f t="shared" si="3"/>
        <v>0</v>
      </c>
      <c r="O14" s="10">
        <f t="shared" si="4"/>
        <v>3.6571657662350852E-4</v>
      </c>
      <c r="P14" s="10">
        <f t="shared" si="5"/>
        <v>4.5787720207858464E-2</v>
      </c>
      <c r="Q14" s="1" t="s">
        <v>90</v>
      </c>
      <c r="R14" s="1">
        <v>0</v>
      </c>
      <c r="S14" s="1">
        <v>0</v>
      </c>
      <c r="T14" s="11">
        <v>327</v>
      </c>
      <c r="U14" s="1">
        <v>0</v>
      </c>
      <c r="V14" s="1">
        <v>0</v>
      </c>
      <c r="W14" s="1">
        <v>0</v>
      </c>
      <c r="X14" s="1">
        <v>0</v>
      </c>
      <c r="Y14" s="1">
        <v>0</v>
      </c>
      <c r="Z14" s="1">
        <v>0</v>
      </c>
      <c r="AA14" s="11">
        <v>491</v>
      </c>
      <c r="AB14" s="1">
        <v>0</v>
      </c>
      <c r="AC14" s="1">
        <v>0</v>
      </c>
      <c r="AD14" s="11">
        <v>362</v>
      </c>
      <c r="AE14" s="1">
        <v>0</v>
      </c>
      <c r="AF14" s="1">
        <v>0</v>
      </c>
      <c r="AG14" s="1">
        <v>0</v>
      </c>
      <c r="AH14" s="11">
        <v>566</v>
      </c>
      <c r="AI14" s="1">
        <v>0</v>
      </c>
      <c r="AJ14" s="1">
        <v>0</v>
      </c>
      <c r="AK14" s="1">
        <v>0</v>
      </c>
      <c r="AL14" s="1">
        <v>0</v>
      </c>
      <c r="AM14" s="1">
        <v>0</v>
      </c>
      <c r="AN14" s="1">
        <v>0</v>
      </c>
      <c r="AO14" s="1">
        <v>0</v>
      </c>
      <c r="AP14" s="1">
        <v>0</v>
      </c>
      <c r="AQ14" s="1">
        <v>0</v>
      </c>
      <c r="AR14" s="1">
        <v>0</v>
      </c>
      <c r="AS14" s="1">
        <v>0</v>
      </c>
      <c r="AT14" s="1">
        <v>0</v>
      </c>
      <c r="AU14" s="1">
        <v>0</v>
      </c>
      <c r="AV14" s="1">
        <v>0</v>
      </c>
      <c r="AW14" s="1">
        <v>0</v>
      </c>
      <c r="AX14" s="1">
        <v>0</v>
      </c>
      <c r="AY14" s="1">
        <v>0</v>
      </c>
      <c r="AZ14" s="1">
        <v>0</v>
      </c>
      <c r="BA14" s="11">
        <v>447</v>
      </c>
      <c r="BB14" s="1">
        <v>0</v>
      </c>
      <c r="BC14" s="1">
        <v>0</v>
      </c>
      <c r="BD14" s="11">
        <v>338</v>
      </c>
      <c r="BE14" s="11">
        <v>712</v>
      </c>
      <c r="BF14" s="11">
        <v>499</v>
      </c>
      <c r="BG14" s="11">
        <v>393</v>
      </c>
      <c r="BH14" s="1">
        <v>0</v>
      </c>
      <c r="BI14" s="11">
        <v>236</v>
      </c>
      <c r="BJ14" s="1">
        <v>0</v>
      </c>
      <c r="BK14" s="11">
        <v>73.599999999999994</v>
      </c>
    </row>
    <row r="15" spans="1:63" ht="12" customHeight="1">
      <c r="A15" s="1" t="s">
        <v>91</v>
      </c>
      <c r="B15" s="8">
        <v>1087.29</v>
      </c>
      <c r="C15" s="1">
        <v>1087.6563000000001</v>
      </c>
      <c r="D15" s="1">
        <v>0.13</v>
      </c>
      <c r="E15" s="1">
        <v>5.98</v>
      </c>
      <c r="F15" s="1">
        <v>6</v>
      </c>
      <c r="G15" s="3">
        <v>11.17</v>
      </c>
      <c r="H15" s="1"/>
      <c r="I15" s="4"/>
      <c r="J15" s="9">
        <f t="shared" si="0"/>
        <v>1827.7647058823529</v>
      </c>
      <c r="K15" s="9">
        <f t="shared" si="1"/>
        <v>502.90909090909093</v>
      </c>
      <c r="L15" s="9">
        <f t="shared" si="6"/>
        <v>895.38888888888891</v>
      </c>
      <c r="M15" s="9">
        <f t="shared" si="2"/>
        <v>3.6343839054059801</v>
      </c>
      <c r="N15" s="9">
        <f t="shared" si="3"/>
        <v>2.0413082277025718</v>
      </c>
      <c r="O15" s="10">
        <f t="shared" si="4"/>
        <v>1.0037820239334493E-2</v>
      </c>
      <c r="P15" s="10">
        <f t="shared" si="5"/>
        <v>4.5534837487280641E-2</v>
      </c>
      <c r="Q15" s="1" t="s">
        <v>92</v>
      </c>
      <c r="R15" s="11">
        <v>1800</v>
      </c>
      <c r="S15" s="1">
        <v>0</v>
      </c>
      <c r="T15" s="1">
        <v>0</v>
      </c>
      <c r="U15" s="11">
        <v>2380</v>
      </c>
      <c r="V15" s="1">
        <v>0</v>
      </c>
      <c r="W15" s="11">
        <v>469</v>
      </c>
      <c r="X15" s="11">
        <v>281</v>
      </c>
      <c r="Y15" s="1">
        <v>0</v>
      </c>
      <c r="Z15" s="1">
        <v>0</v>
      </c>
      <c r="AA15" s="11">
        <v>367</v>
      </c>
      <c r="AB15" s="1">
        <v>0</v>
      </c>
      <c r="AC15" s="11">
        <v>154</v>
      </c>
      <c r="AD15" s="11">
        <v>410</v>
      </c>
      <c r="AE15" s="11">
        <v>2380</v>
      </c>
      <c r="AF15" s="11">
        <v>146</v>
      </c>
      <c r="AG15" s="11">
        <v>2030</v>
      </c>
      <c r="AH15" s="11">
        <v>1820</v>
      </c>
      <c r="AI15" s="11">
        <v>3880</v>
      </c>
      <c r="AJ15" s="11">
        <v>198</v>
      </c>
      <c r="AK15" s="11">
        <v>2190</v>
      </c>
      <c r="AL15" s="11">
        <v>3430</v>
      </c>
      <c r="AM15" s="11">
        <v>2850</v>
      </c>
      <c r="AN15" s="11">
        <v>1790</v>
      </c>
      <c r="AO15" s="11">
        <v>2940</v>
      </c>
      <c r="AP15" s="11">
        <v>1380</v>
      </c>
      <c r="AQ15" s="11">
        <v>2720</v>
      </c>
      <c r="AR15" s="11">
        <v>1420</v>
      </c>
      <c r="AS15" s="11">
        <v>122</v>
      </c>
      <c r="AT15" s="11">
        <v>5870</v>
      </c>
      <c r="AU15" s="11">
        <v>970</v>
      </c>
      <c r="AV15" s="11">
        <v>1040</v>
      </c>
      <c r="AW15" s="11">
        <v>141</v>
      </c>
      <c r="AX15" s="11">
        <v>291</v>
      </c>
      <c r="AY15" s="11">
        <v>2160</v>
      </c>
      <c r="AZ15" s="11">
        <v>1560</v>
      </c>
      <c r="BA15" s="11">
        <v>633</v>
      </c>
      <c r="BB15" s="1">
        <v>0</v>
      </c>
      <c r="BC15" s="1">
        <v>0</v>
      </c>
      <c r="BD15" s="11">
        <v>751</v>
      </c>
      <c r="BE15" s="11">
        <v>1840</v>
      </c>
      <c r="BF15" s="1">
        <v>0</v>
      </c>
      <c r="BG15" s="1">
        <v>0</v>
      </c>
      <c r="BH15" s="11">
        <v>658</v>
      </c>
      <c r="BI15" s="11">
        <v>1650</v>
      </c>
      <c r="BJ15" s="1">
        <v>0</v>
      </c>
      <c r="BK15" s="1">
        <v>0</v>
      </c>
    </row>
    <row r="16" spans="1:63" ht="12" customHeight="1">
      <c r="A16" s="1" t="s">
        <v>93</v>
      </c>
      <c r="B16" s="8">
        <v>1065.28</v>
      </c>
      <c r="C16" s="1">
        <v>533.3211</v>
      </c>
      <c r="D16" s="1">
        <v>0.03</v>
      </c>
      <c r="E16" s="1">
        <v>60</v>
      </c>
      <c r="F16" s="1">
        <v>8.3000000000000007</v>
      </c>
      <c r="G16" s="3">
        <v>5.19</v>
      </c>
      <c r="H16" s="1"/>
      <c r="I16" s="4"/>
      <c r="J16" s="9">
        <f t="shared" si="0"/>
        <v>1210.2941176470588</v>
      </c>
      <c r="K16" s="9">
        <f t="shared" si="1"/>
        <v>0</v>
      </c>
      <c r="L16" s="9">
        <f t="shared" si="6"/>
        <v>258.33333333333331</v>
      </c>
      <c r="M16" s="9" t="e">
        <f t="shared" si="2"/>
        <v>#DIV/0!</v>
      </c>
      <c r="N16" s="9">
        <f t="shared" si="3"/>
        <v>4.6850094876660346</v>
      </c>
      <c r="O16" s="10">
        <f t="shared" si="4"/>
        <v>3.6014142369994867E-2</v>
      </c>
      <c r="P16" s="10">
        <f t="shared" si="5"/>
        <v>4.4159757772965297E-2</v>
      </c>
      <c r="Q16" s="1" t="s">
        <v>94</v>
      </c>
      <c r="R16" s="1">
        <v>0</v>
      </c>
      <c r="S16" s="11">
        <v>2110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 s="1">
        <v>0</v>
      </c>
      <c r="AC16" s="1">
        <v>0</v>
      </c>
      <c r="AD16" s="1">
        <v>0</v>
      </c>
      <c r="AE16" s="11">
        <v>490</v>
      </c>
      <c r="AF16" s="11">
        <v>2050</v>
      </c>
      <c r="AG16" s="1">
        <v>0</v>
      </c>
      <c r="AH16" s="1">
        <v>0</v>
      </c>
      <c r="AI16" s="1">
        <v>0</v>
      </c>
      <c r="AJ16" s="1">
        <v>0</v>
      </c>
      <c r="AK16" s="1">
        <v>0</v>
      </c>
      <c r="AL16" s="11">
        <v>4910</v>
      </c>
      <c r="AM16" s="11">
        <v>397</v>
      </c>
      <c r="AN16" s="11">
        <v>1180</v>
      </c>
      <c r="AO16" s="11">
        <v>4540</v>
      </c>
      <c r="AP16" s="1">
        <v>0</v>
      </c>
      <c r="AQ16" s="11">
        <v>4890</v>
      </c>
      <c r="AR16" s="11">
        <v>699</v>
      </c>
      <c r="AS16" s="11">
        <v>1420</v>
      </c>
      <c r="AT16" s="1">
        <v>0</v>
      </c>
      <c r="AU16" s="1">
        <v>0</v>
      </c>
      <c r="AV16" s="11">
        <v>559</v>
      </c>
      <c r="AW16" s="11">
        <v>1980</v>
      </c>
      <c r="AX16" s="1">
        <v>0</v>
      </c>
      <c r="AY16" s="1">
        <v>0</v>
      </c>
      <c r="AZ16" s="1">
        <v>0</v>
      </c>
      <c r="BA16" s="1">
        <v>0</v>
      </c>
      <c r="BB16" s="1">
        <v>0</v>
      </c>
      <c r="BC16" s="1">
        <v>0</v>
      </c>
      <c r="BD16" s="1">
        <v>0</v>
      </c>
      <c r="BE16" s="1">
        <v>0</v>
      </c>
      <c r="BF16" s="1">
        <v>0</v>
      </c>
      <c r="BG16" s="1">
        <v>0</v>
      </c>
      <c r="BH16" s="1">
        <v>0</v>
      </c>
      <c r="BI16" s="1">
        <v>0</v>
      </c>
      <c r="BJ16" s="1">
        <v>0</v>
      </c>
      <c r="BK16" s="1">
        <v>0</v>
      </c>
    </row>
    <row r="17" spans="1:63" ht="12" customHeight="1">
      <c r="A17" s="1" t="s">
        <v>95</v>
      </c>
      <c r="B17" s="2">
        <v>1616.57</v>
      </c>
      <c r="C17" s="1">
        <v>808.82939999999996</v>
      </c>
      <c r="D17" s="1">
        <v>0.17</v>
      </c>
      <c r="E17" s="1">
        <v>60</v>
      </c>
      <c r="F17" s="1">
        <v>5.2</v>
      </c>
      <c r="G17" s="3">
        <v>4.1399999999999997</v>
      </c>
      <c r="H17" s="1"/>
      <c r="I17" s="4" t="s">
        <v>74</v>
      </c>
      <c r="J17" s="9">
        <f t="shared" si="0"/>
        <v>3333.1176470588234</v>
      </c>
      <c r="K17" s="9">
        <f t="shared" si="1"/>
        <v>0</v>
      </c>
      <c r="L17" s="9">
        <f t="shared" si="6"/>
        <v>7458.7222222222226</v>
      </c>
      <c r="M17" s="9" t="e">
        <f t="shared" si="2"/>
        <v>#DIV/0!</v>
      </c>
      <c r="N17" s="9">
        <f t="shared" si="3"/>
        <v>0.44687515471862782</v>
      </c>
      <c r="O17" s="10">
        <f t="shared" si="4"/>
        <v>4.527589822805587E-3</v>
      </c>
      <c r="P17" s="10">
        <f t="shared" si="5"/>
        <v>4.3709912113627229E-2</v>
      </c>
      <c r="Q17" s="1" t="s">
        <v>96</v>
      </c>
      <c r="R17" s="11">
        <v>2300</v>
      </c>
      <c r="S17" s="1">
        <v>0</v>
      </c>
      <c r="T17" s="11">
        <v>8580</v>
      </c>
      <c r="U17" s="11">
        <v>18300</v>
      </c>
      <c r="V17" s="11">
        <v>4610</v>
      </c>
      <c r="W17" s="11">
        <v>9050</v>
      </c>
      <c r="X17" s="1">
        <v>0</v>
      </c>
      <c r="Y17" s="11">
        <v>8220</v>
      </c>
      <c r="Z17" s="11">
        <v>20800</v>
      </c>
      <c r="AA17" s="1">
        <v>0</v>
      </c>
      <c r="AB17" s="11">
        <v>24200</v>
      </c>
      <c r="AC17" s="11">
        <v>9740</v>
      </c>
      <c r="AD17" s="11">
        <v>3880</v>
      </c>
      <c r="AE17" s="1">
        <v>0</v>
      </c>
      <c r="AF17" s="11">
        <v>807</v>
      </c>
      <c r="AG17" s="11">
        <v>4800</v>
      </c>
      <c r="AH17" s="11">
        <v>8570</v>
      </c>
      <c r="AI17" s="11">
        <v>10400</v>
      </c>
      <c r="AJ17" s="11">
        <v>8480</v>
      </c>
      <c r="AK17" s="11">
        <v>3910</v>
      </c>
      <c r="AL17" s="1">
        <v>0</v>
      </c>
      <c r="AM17" s="11">
        <v>1160</v>
      </c>
      <c r="AN17" s="1">
        <v>0</v>
      </c>
      <c r="AO17" s="1">
        <v>0</v>
      </c>
      <c r="AP17" s="11">
        <v>3800</v>
      </c>
      <c r="AQ17" s="1">
        <v>0</v>
      </c>
      <c r="AR17" s="1">
        <v>0</v>
      </c>
      <c r="AS17" s="11">
        <v>4070</v>
      </c>
      <c r="AT17" s="11">
        <v>633</v>
      </c>
      <c r="AU17" s="11">
        <v>4530</v>
      </c>
      <c r="AV17" s="11">
        <v>5260</v>
      </c>
      <c r="AW17" s="11">
        <v>11700</v>
      </c>
      <c r="AX17" s="11">
        <v>1330</v>
      </c>
      <c r="AY17" s="11">
        <v>8380</v>
      </c>
      <c r="AZ17" s="11">
        <v>3410</v>
      </c>
      <c r="BA17" s="1">
        <v>0</v>
      </c>
      <c r="BB17" s="1">
        <v>0</v>
      </c>
      <c r="BC17" s="1">
        <v>0</v>
      </c>
      <c r="BD17" s="1">
        <v>0</v>
      </c>
      <c r="BE17" s="1">
        <v>0</v>
      </c>
      <c r="BF17" s="1">
        <v>0</v>
      </c>
      <c r="BG17" s="1">
        <v>0</v>
      </c>
      <c r="BH17" s="1">
        <v>0</v>
      </c>
      <c r="BI17" s="1">
        <v>0</v>
      </c>
      <c r="BJ17" s="1">
        <v>0</v>
      </c>
      <c r="BK17" s="1">
        <v>0</v>
      </c>
    </row>
    <row r="18" spans="1:63" ht="12" customHeight="1">
      <c r="A18" s="1" t="s">
        <v>97</v>
      </c>
      <c r="B18" s="8">
        <v>2569.69</v>
      </c>
      <c r="C18" s="1">
        <v>642.99980000000005</v>
      </c>
      <c r="D18" s="1">
        <v>0.08</v>
      </c>
      <c r="E18" s="1">
        <v>60</v>
      </c>
      <c r="F18" s="1">
        <v>7.7</v>
      </c>
      <c r="G18" s="3">
        <v>4.3899999999999997</v>
      </c>
      <c r="H18" s="1"/>
      <c r="I18" s="4"/>
      <c r="J18" s="9">
        <f t="shared" si="0"/>
        <v>994.70588235294122</v>
      </c>
      <c r="K18" s="9">
        <f t="shared" si="1"/>
        <v>0</v>
      </c>
      <c r="L18" s="9">
        <f t="shared" si="6"/>
        <v>192.22222222222223</v>
      </c>
      <c r="M18" s="9" t="e">
        <f t="shared" si="2"/>
        <v>#DIV/0!</v>
      </c>
      <c r="N18" s="9">
        <f t="shared" si="3"/>
        <v>5.1747704862291739</v>
      </c>
      <c r="O18" s="10">
        <f t="shared" si="4"/>
        <v>3.8800345816713072E-2</v>
      </c>
      <c r="P18" s="10">
        <f t="shared" si="5"/>
        <v>4.2469263129677408E-2</v>
      </c>
      <c r="Q18" s="1" t="s">
        <v>98</v>
      </c>
      <c r="R18" s="11">
        <v>1490</v>
      </c>
      <c r="S18" s="1">
        <v>0</v>
      </c>
      <c r="T18" s="1">
        <v>0</v>
      </c>
      <c r="U18" s="1">
        <v>0</v>
      </c>
      <c r="V18" s="1">
        <v>0</v>
      </c>
      <c r="W18" s="1">
        <v>0</v>
      </c>
      <c r="X18" s="1">
        <v>0</v>
      </c>
      <c r="Y18" s="11">
        <v>1970</v>
      </c>
      <c r="Z18" s="1">
        <v>0</v>
      </c>
      <c r="AA18" s="1">
        <v>0</v>
      </c>
      <c r="AB18" s="1">
        <v>0</v>
      </c>
      <c r="AC18" s="1">
        <v>0</v>
      </c>
      <c r="AD18" s="1">
        <v>0</v>
      </c>
      <c r="AE18" s="1">
        <v>0</v>
      </c>
      <c r="AF18" s="1">
        <v>0</v>
      </c>
      <c r="AG18" s="1">
        <v>0</v>
      </c>
      <c r="AH18" s="1">
        <v>0</v>
      </c>
      <c r="AI18" s="1">
        <v>0</v>
      </c>
      <c r="AJ18" s="1">
        <v>0</v>
      </c>
      <c r="AK18" s="11">
        <v>1120</v>
      </c>
      <c r="AL18" s="1">
        <v>0</v>
      </c>
      <c r="AM18" s="1">
        <v>0</v>
      </c>
      <c r="AN18" s="1">
        <v>0</v>
      </c>
      <c r="AO18" s="1">
        <v>0</v>
      </c>
      <c r="AP18" s="1">
        <v>0</v>
      </c>
      <c r="AQ18" s="11">
        <v>3130</v>
      </c>
      <c r="AR18" s="11">
        <v>4320</v>
      </c>
      <c r="AS18" s="11">
        <v>2960</v>
      </c>
      <c r="AT18" s="11">
        <v>2960</v>
      </c>
      <c r="AU18" s="1">
        <v>0</v>
      </c>
      <c r="AV18" s="11">
        <v>2420</v>
      </c>
      <c r="AW18" s="1">
        <v>0</v>
      </c>
      <c r="AX18" s="1">
        <v>0</v>
      </c>
      <c r="AY18" s="1">
        <v>0</v>
      </c>
      <c r="AZ18" s="1">
        <v>0</v>
      </c>
      <c r="BA18" s="1">
        <v>0</v>
      </c>
      <c r="BB18" s="1">
        <v>0</v>
      </c>
      <c r="BC18" s="1">
        <v>0</v>
      </c>
      <c r="BD18" s="1">
        <v>0</v>
      </c>
      <c r="BE18" s="1">
        <v>0</v>
      </c>
      <c r="BF18" s="1">
        <v>0</v>
      </c>
      <c r="BG18" s="1">
        <v>0</v>
      </c>
      <c r="BH18" s="1">
        <v>0</v>
      </c>
      <c r="BI18" s="1">
        <v>0</v>
      </c>
      <c r="BJ18" s="1">
        <v>0</v>
      </c>
      <c r="BK18" s="1">
        <v>0</v>
      </c>
    </row>
    <row r="19" spans="1:63" ht="12" customHeight="1">
      <c r="A19" s="1" t="s">
        <v>99</v>
      </c>
      <c r="B19" s="2">
        <v>1559.62</v>
      </c>
      <c r="C19" s="1">
        <v>780.39089999999999</v>
      </c>
      <c r="D19" s="1">
        <v>0.16</v>
      </c>
      <c r="E19" s="1">
        <v>60</v>
      </c>
      <c r="F19" s="1">
        <v>6.2</v>
      </c>
      <c r="G19" s="3">
        <v>3.98</v>
      </c>
      <c r="H19" s="1"/>
      <c r="I19" s="4"/>
      <c r="J19" s="9">
        <f t="shared" si="0"/>
        <v>19588.235294117647</v>
      </c>
      <c r="K19" s="9">
        <f t="shared" si="1"/>
        <v>0</v>
      </c>
      <c r="L19" s="9">
        <f t="shared" si="6"/>
        <v>9775.5555555555547</v>
      </c>
      <c r="M19" s="9" t="e">
        <f t="shared" si="2"/>
        <v>#DIV/0!</v>
      </c>
      <c r="N19" s="9">
        <f t="shared" si="3"/>
        <v>2.0037976545471565</v>
      </c>
      <c r="O19" s="10">
        <f t="shared" si="4"/>
        <v>4.514135471696914E-4</v>
      </c>
      <c r="P19" s="10">
        <f t="shared" si="5"/>
        <v>4.2376199572672725E-2</v>
      </c>
      <c r="Q19" s="1" t="s">
        <v>100</v>
      </c>
      <c r="R19" s="11">
        <v>11700</v>
      </c>
      <c r="S19" s="11">
        <v>8790</v>
      </c>
      <c r="T19" s="1">
        <v>0</v>
      </c>
      <c r="U19" s="11">
        <v>4590</v>
      </c>
      <c r="V19" s="11">
        <v>9300</v>
      </c>
      <c r="W19" s="1">
        <v>0</v>
      </c>
      <c r="X19" s="11">
        <v>4040</v>
      </c>
      <c r="Y19" s="1">
        <v>0</v>
      </c>
      <c r="Z19" s="11">
        <v>3510</v>
      </c>
      <c r="AA19" s="1">
        <v>0</v>
      </c>
      <c r="AB19" s="11">
        <v>12000</v>
      </c>
      <c r="AC19" s="1">
        <v>0</v>
      </c>
      <c r="AD19" s="11">
        <v>10300</v>
      </c>
      <c r="AE19" s="11">
        <v>22200</v>
      </c>
      <c r="AF19" s="11">
        <v>41000</v>
      </c>
      <c r="AG19" s="11">
        <v>9230</v>
      </c>
      <c r="AH19" s="11">
        <v>29200</v>
      </c>
      <c r="AI19" s="11">
        <v>10100</v>
      </c>
      <c r="AJ19" s="1">
        <v>0</v>
      </c>
      <c r="AK19" s="11">
        <v>3690</v>
      </c>
      <c r="AL19" s="11">
        <v>23600</v>
      </c>
      <c r="AM19" s="1">
        <v>0</v>
      </c>
      <c r="AN19" s="11">
        <v>27700</v>
      </c>
      <c r="AO19" s="11">
        <v>33600</v>
      </c>
      <c r="AP19" s="1">
        <v>0</v>
      </c>
      <c r="AQ19" s="11">
        <v>17900</v>
      </c>
      <c r="AR19" s="11">
        <v>27300</v>
      </c>
      <c r="AS19" s="11">
        <v>14600</v>
      </c>
      <c r="AT19" s="11">
        <v>18300</v>
      </c>
      <c r="AU19" s="11">
        <v>37800</v>
      </c>
      <c r="AV19" s="11">
        <v>15800</v>
      </c>
      <c r="AW19" s="11">
        <v>15900</v>
      </c>
      <c r="AX19" s="11">
        <v>4910</v>
      </c>
      <c r="AY19" s="11">
        <v>31800</v>
      </c>
      <c r="AZ19" s="11">
        <v>60100</v>
      </c>
      <c r="BA19" s="1">
        <v>0</v>
      </c>
      <c r="BB19" s="1">
        <v>0</v>
      </c>
      <c r="BC19" s="1">
        <v>0</v>
      </c>
      <c r="BD19" s="1">
        <v>0</v>
      </c>
      <c r="BE19" s="1">
        <v>0</v>
      </c>
      <c r="BF19" s="1">
        <v>0</v>
      </c>
      <c r="BG19" s="1">
        <v>0</v>
      </c>
      <c r="BH19" s="1">
        <v>0</v>
      </c>
      <c r="BI19" s="1">
        <v>0</v>
      </c>
      <c r="BJ19" s="1">
        <v>0</v>
      </c>
      <c r="BK19" s="1">
        <v>0</v>
      </c>
    </row>
    <row r="20" spans="1:63" ht="12" customHeight="1">
      <c r="A20" s="1" t="s">
        <v>101</v>
      </c>
      <c r="B20" s="2">
        <v>2931.05</v>
      </c>
      <c r="C20" s="1">
        <v>977.43600000000004</v>
      </c>
      <c r="D20" s="1">
        <v>0.64</v>
      </c>
      <c r="E20" s="1">
        <v>60</v>
      </c>
      <c r="F20" s="1">
        <v>6.1</v>
      </c>
      <c r="G20" s="3">
        <v>4.6399999999999997</v>
      </c>
      <c r="H20" s="1" t="s">
        <v>102</v>
      </c>
      <c r="I20" s="4" t="s">
        <v>74</v>
      </c>
      <c r="J20" s="9">
        <f t="shared" si="0"/>
        <v>139050</v>
      </c>
      <c r="K20" s="9">
        <f t="shared" si="1"/>
        <v>0</v>
      </c>
      <c r="L20" s="9">
        <f t="shared" si="6"/>
        <v>319338.88888888888</v>
      </c>
      <c r="M20" s="9" t="e">
        <f t="shared" si="2"/>
        <v>#DIV/0!</v>
      </c>
      <c r="N20" s="9">
        <f t="shared" si="3"/>
        <v>0.4354308380160401</v>
      </c>
      <c r="O20" s="10">
        <f t="shared" si="4"/>
        <v>2.5927144003069988E-2</v>
      </c>
      <c r="P20" s="10">
        <f t="shared" si="5"/>
        <v>4.2347159427052E-2</v>
      </c>
      <c r="Q20" s="1" t="s">
        <v>103</v>
      </c>
      <c r="R20" s="11">
        <v>249000</v>
      </c>
      <c r="S20" s="11">
        <v>858000</v>
      </c>
      <c r="T20" s="11">
        <v>433000</v>
      </c>
      <c r="U20" s="11">
        <v>298000</v>
      </c>
      <c r="V20" s="11">
        <v>22000</v>
      </c>
      <c r="W20" s="11">
        <v>211000</v>
      </c>
      <c r="X20" s="11">
        <v>90600</v>
      </c>
      <c r="Y20" s="11">
        <v>62300</v>
      </c>
      <c r="Z20" s="11">
        <v>759000</v>
      </c>
      <c r="AA20" s="1">
        <v>0</v>
      </c>
      <c r="AB20" s="11">
        <v>312000</v>
      </c>
      <c r="AC20" s="11">
        <v>79400</v>
      </c>
      <c r="AD20" s="11">
        <v>1000000</v>
      </c>
      <c r="AE20" s="11">
        <v>101000</v>
      </c>
      <c r="AF20" s="11">
        <v>49800</v>
      </c>
      <c r="AG20" s="11">
        <v>354000</v>
      </c>
      <c r="AH20" s="11">
        <v>365000</v>
      </c>
      <c r="AI20" s="11">
        <v>504000</v>
      </c>
      <c r="AJ20" s="11">
        <v>351000</v>
      </c>
      <c r="AK20" s="11">
        <v>59600</v>
      </c>
      <c r="AL20" s="11">
        <v>4350</v>
      </c>
      <c r="AM20" s="11">
        <v>618000</v>
      </c>
      <c r="AN20" s="1">
        <v>0</v>
      </c>
      <c r="AO20" s="1">
        <v>0</v>
      </c>
      <c r="AP20" s="11">
        <v>499000</v>
      </c>
      <c r="AQ20" s="1">
        <v>0</v>
      </c>
      <c r="AR20" s="1">
        <v>0</v>
      </c>
      <c r="AS20" s="11">
        <v>30100</v>
      </c>
      <c r="AT20" s="11">
        <v>23000</v>
      </c>
      <c r="AU20" s="11">
        <v>305000</v>
      </c>
      <c r="AV20" s="11">
        <v>27700</v>
      </c>
      <c r="AW20" s="11">
        <v>59300</v>
      </c>
      <c r="AX20" s="11">
        <v>254000</v>
      </c>
      <c r="AY20" s="11">
        <v>50000</v>
      </c>
      <c r="AZ20" s="11">
        <v>82800</v>
      </c>
      <c r="BA20" s="1">
        <v>0</v>
      </c>
      <c r="BB20" s="1">
        <v>0</v>
      </c>
      <c r="BC20" s="1">
        <v>0</v>
      </c>
      <c r="BD20" s="1">
        <v>0</v>
      </c>
      <c r="BE20" s="1">
        <v>0</v>
      </c>
      <c r="BF20" s="1">
        <v>0</v>
      </c>
      <c r="BG20" s="1">
        <v>0</v>
      </c>
      <c r="BH20" s="1">
        <v>0</v>
      </c>
      <c r="BI20" s="1">
        <v>0</v>
      </c>
      <c r="BJ20" s="1">
        <v>0</v>
      </c>
      <c r="BK20" s="1">
        <v>0</v>
      </c>
    </row>
    <row r="21" spans="1:63" ht="12" customHeight="1">
      <c r="A21" s="1" t="s">
        <v>104</v>
      </c>
      <c r="B21" s="8">
        <v>1670.89</v>
      </c>
      <c r="C21" s="1">
        <v>835.95730000000003</v>
      </c>
      <c r="D21" s="1">
        <v>0.12</v>
      </c>
      <c r="E21" s="1">
        <v>3.55</v>
      </c>
      <c r="F21" s="1">
        <v>5.8</v>
      </c>
      <c r="G21" s="3">
        <v>9.75</v>
      </c>
      <c r="H21" s="1"/>
      <c r="I21" s="4"/>
      <c r="J21" s="9">
        <f t="shared" si="0"/>
        <v>3225.8823529411766</v>
      </c>
      <c r="K21" s="9">
        <f t="shared" si="1"/>
        <v>17084.545454545456</v>
      </c>
      <c r="L21" s="9">
        <f t="shared" si="6"/>
        <v>9055.5555555555547</v>
      </c>
      <c r="M21" s="9">
        <f t="shared" si="2"/>
        <v>0.18881874039457744</v>
      </c>
      <c r="N21" s="9">
        <f t="shared" si="3"/>
        <v>0.35623240707325882</v>
      </c>
      <c r="O21" s="10">
        <f t="shared" si="4"/>
        <v>4.5585371129872954E-3</v>
      </c>
      <c r="P21" s="10">
        <f t="shared" si="5"/>
        <v>4.1820831086493954E-2</v>
      </c>
      <c r="Q21" s="1" t="s">
        <v>105</v>
      </c>
      <c r="R21" s="11">
        <v>22000</v>
      </c>
      <c r="S21" s="1">
        <v>0</v>
      </c>
      <c r="T21" s="11">
        <v>9190</v>
      </c>
      <c r="U21" s="11">
        <v>24200</v>
      </c>
      <c r="V21" s="11">
        <v>9530</v>
      </c>
      <c r="W21" s="1">
        <v>0</v>
      </c>
      <c r="X21" s="1">
        <v>0</v>
      </c>
      <c r="Y21" s="11">
        <v>7230</v>
      </c>
      <c r="Z21" s="1">
        <v>0</v>
      </c>
      <c r="AA21" s="11">
        <v>22500</v>
      </c>
      <c r="AB21" s="11">
        <v>1800</v>
      </c>
      <c r="AC21" s="11">
        <v>20800</v>
      </c>
      <c r="AD21" s="11">
        <v>2350</v>
      </c>
      <c r="AE21" s="1">
        <v>0</v>
      </c>
      <c r="AF21" s="11">
        <v>31100</v>
      </c>
      <c r="AG21" s="1">
        <v>0</v>
      </c>
      <c r="AH21" s="11">
        <v>12300</v>
      </c>
      <c r="AI21" s="1">
        <v>0</v>
      </c>
      <c r="AJ21" s="1">
        <v>0</v>
      </c>
      <c r="AK21" s="1">
        <v>0</v>
      </c>
      <c r="AL21" s="11">
        <v>9690</v>
      </c>
      <c r="AM21" s="1">
        <v>0</v>
      </c>
      <c r="AN21" s="1">
        <v>0</v>
      </c>
      <c r="AO21" s="1">
        <v>0</v>
      </c>
      <c r="AP21" s="11">
        <v>7920</v>
      </c>
      <c r="AQ21" s="1">
        <v>0</v>
      </c>
      <c r="AR21" s="1">
        <v>0</v>
      </c>
      <c r="AS21" s="11">
        <v>13500</v>
      </c>
      <c r="AT21" s="11">
        <v>2010</v>
      </c>
      <c r="AU21" s="11">
        <v>7840</v>
      </c>
      <c r="AV21" s="11">
        <v>6530</v>
      </c>
      <c r="AW21" s="11">
        <v>4670</v>
      </c>
      <c r="AX21" s="11">
        <v>2680</v>
      </c>
      <c r="AY21" s="1">
        <v>0</v>
      </c>
      <c r="AZ21" s="1">
        <v>0</v>
      </c>
      <c r="BA21" s="1">
        <v>0</v>
      </c>
      <c r="BB21" s="11">
        <v>47200</v>
      </c>
      <c r="BC21" s="11">
        <v>36100</v>
      </c>
      <c r="BD21" s="11">
        <v>14900</v>
      </c>
      <c r="BE21" s="1">
        <v>0</v>
      </c>
      <c r="BF21" s="11">
        <v>2250</v>
      </c>
      <c r="BG21" s="11">
        <v>41100</v>
      </c>
      <c r="BH21" s="11">
        <v>27200</v>
      </c>
      <c r="BI21" s="11">
        <v>9080</v>
      </c>
      <c r="BJ21" s="11">
        <v>10100</v>
      </c>
      <c r="BK21" s="1">
        <v>0</v>
      </c>
    </row>
    <row r="22" spans="1:63" ht="12" customHeight="1">
      <c r="A22" s="1" t="s">
        <v>106</v>
      </c>
      <c r="B22" s="8">
        <v>1063.0899999999999</v>
      </c>
      <c r="C22" s="1">
        <v>532.23170000000005</v>
      </c>
      <c r="D22" s="1">
        <v>0.09</v>
      </c>
      <c r="E22" s="1">
        <v>60</v>
      </c>
      <c r="F22" s="1">
        <v>1.5</v>
      </c>
      <c r="G22" s="3">
        <v>4.37</v>
      </c>
      <c r="H22" s="1" t="s">
        <v>69</v>
      </c>
      <c r="I22" s="4"/>
      <c r="J22" s="9">
        <f t="shared" si="0"/>
        <v>1922.8823529411766</v>
      </c>
      <c r="K22" s="9">
        <f t="shared" si="1"/>
        <v>0</v>
      </c>
      <c r="L22" s="9">
        <f t="shared" si="6"/>
        <v>4456.5</v>
      </c>
      <c r="M22" s="9" t="e">
        <f t="shared" si="2"/>
        <v>#DIV/0!</v>
      </c>
      <c r="N22" s="9">
        <f t="shared" si="3"/>
        <v>0.4314781449436052</v>
      </c>
      <c r="O22" s="10">
        <f t="shared" si="4"/>
        <v>1.5656168327360408E-2</v>
      </c>
      <c r="P22" s="10">
        <f t="shared" si="5"/>
        <v>4.1758101234379841E-2</v>
      </c>
      <c r="Q22" s="1" t="s">
        <v>107</v>
      </c>
      <c r="R22" s="1">
        <v>0</v>
      </c>
      <c r="S22" s="11">
        <v>4150</v>
      </c>
      <c r="T22" s="11">
        <v>10900</v>
      </c>
      <c r="U22" s="11">
        <v>13400</v>
      </c>
      <c r="V22" s="11">
        <v>3550</v>
      </c>
      <c r="W22" s="11">
        <v>5170</v>
      </c>
      <c r="X22" s="11">
        <v>8430</v>
      </c>
      <c r="Y22" s="1">
        <v>0</v>
      </c>
      <c r="Z22" s="11">
        <v>4470</v>
      </c>
      <c r="AA22" s="11">
        <v>4110</v>
      </c>
      <c r="AB22" s="1">
        <v>0</v>
      </c>
      <c r="AC22" s="11">
        <v>8340</v>
      </c>
      <c r="AD22" s="1">
        <v>0</v>
      </c>
      <c r="AE22" s="11">
        <v>9170</v>
      </c>
      <c r="AF22" s="1">
        <v>0</v>
      </c>
      <c r="AG22" s="11">
        <v>997</v>
      </c>
      <c r="AH22" s="1">
        <v>0</v>
      </c>
      <c r="AI22" s="11">
        <v>7530</v>
      </c>
      <c r="AJ22" s="1">
        <v>0</v>
      </c>
      <c r="AK22" s="11">
        <v>8010</v>
      </c>
      <c r="AL22" s="1">
        <v>0</v>
      </c>
      <c r="AM22" s="11">
        <v>6140</v>
      </c>
      <c r="AN22" s="1">
        <v>0</v>
      </c>
      <c r="AO22" s="1">
        <v>0</v>
      </c>
      <c r="AP22" s="11">
        <v>3960</v>
      </c>
      <c r="AQ22" s="11">
        <v>3610</v>
      </c>
      <c r="AR22" s="11">
        <v>2520</v>
      </c>
      <c r="AS22" s="11">
        <v>2920</v>
      </c>
      <c r="AT22" s="11">
        <v>939</v>
      </c>
      <c r="AU22" s="1">
        <v>0</v>
      </c>
      <c r="AV22" s="11">
        <v>1300</v>
      </c>
      <c r="AW22" s="11">
        <v>3290</v>
      </c>
      <c r="AX22" s="1">
        <v>0</v>
      </c>
      <c r="AY22" s="1">
        <v>0</v>
      </c>
      <c r="AZ22" s="1">
        <v>0</v>
      </c>
      <c r="BA22" s="1">
        <v>0</v>
      </c>
      <c r="BB22" s="1">
        <v>0</v>
      </c>
      <c r="BC22" s="1">
        <v>0</v>
      </c>
      <c r="BD22" s="1">
        <v>0</v>
      </c>
      <c r="BE22" s="1">
        <v>0</v>
      </c>
      <c r="BF22" s="1">
        <v>0</v>
      </c>
      <c r="BG22" s="1">
        <v>0</v>
      </c>
      <c r="BH22" s="1">
        <v>0</v>
      </c>
      <c r="BI22" s="1">
        <v>0</v>
      </c>
      <c r="BJ22" s="1">
        <v>0</v>
      </c>
      <c r="BK22" s="1">
        <v>0</v>
      </c>
    </row>
    <row r="23" spans="1:63" ht="12" customHeight="1">
      <c r="A23" s="1" t="s">
        <v>108</v>
      </c>
      <c r="B23" s="8">
        <v>2602.3000000000002</v>
      </c>
      <c r="C23" s="1">
        <v>867.86659999999995</v>
      </c>
      <c r="D23" s="1">
        <v>0.01</v>
      </c>
      <c r="E23" s="1">
        <v>60</v>
      </c>
      <c r="F23" s="1">
        <v>5.5</v>
      </c>
      <c r="G23" s="3">
        <v>8.68</v>
      </c>
      <c r="H23" s="1"/>
      <c r="I23" s="4"/>
      <c r="J23" s="9">
        <f t="shared" si="0"/>
        <v>0</v>
      </c>
      <c r="K23" s="9">
        <f t="shared" si="1"/>
        <v>1716.909090909091</v>
      </c>
      <c r="L23" s="9">
        <f t="shared" si="6"/>
        <v>1258.2222222222222</v>
      </c>
      <c r="M23" s="9">
        <f t="shared" si="2"/>
        <v>0</v>
      </c>
      <c r="N23" s="9">
        <f t="shared" si="3"/>
        <v>0</v>
      </c>
      <c r="O23" s="10">
        <f t="shared" si="4"/>
        <v>1.5880688922532626E-3</v>
      </c>
      <c r="P23" s="10">
        <f t="shared" si="5"/>
        <v>4.0982179011409915E-2</v>
      </c>
      <c r="Q23" s="1" t="s">
        <v>109</v>
      </c>
      <c r="R23" s="11">
        <v>7100</v>
      </c>
      <c r="S23" s="1">
        <v>0</v>
      </c>
      <c r="T23" s="1">
        <v>0</v>
      </c>
      <c r="U23" s="1">
        <v>0</v>
      </c>
      <c r="V23" s="1">
        <v>0</v>
      </c>
      <c r="W23" s="11">
        <v>912</v>
      </c>
      <c r="X23" s="1">
        <v>0</v>
      </c>
      <c r="Y23" s="11">
        <v>6810</v>
      </c>
      <c r="Z23" s="1">
        <v>0</v>
      </c>
      <c r="AA23" s="1">
        <v>0</v>
      </c>
      <c r="AB23" s="1">
        <v>0</v>
      </c>
      <c r="AC23" s="11">
        <v>5350</v>
      </c>
      <c r="AD23" s="1">
        <v>0</v>
      </c>
      <c r="AE23" s="1">
        <v>0</v>
      </c>
      <c r="AF23" s="1">
        <v>0</v>
      </c>
      <c r="AG23" s="11">
        <v>966</v>
      </c>
      <c r="AH23" s="1">
        <v>0</v>
      </c>
      <c r="AI23" s="11">
        <v>1510</v>
      </c>
      <c r="AJ23" s="1">
        <v>0</v>
      </c>
      <c r="AK23" s="1">
        <v>0</v>
      </c>
      <c r="AL23" s="1">
        <v>0</v>
      </c>
      <c r="AM23" s="1">
        <v>0</v>
      </c>
      <c r="AN23" s="1">
        <v>0</v>
      </c>
      <c r="AO23" s="1">
        <v>0</v>
      </c>
      <c r="AP23" s="1">
        <v>0</v>
      </c>
      <c r="AQ23" s="1">
        <v>0</v>
      </c>
      <c r="AR23" s="1">
        <v>0</v>
      </c>
      <c r="AS23" s="1">
        <v>0</v>
      </c>
      <c r="AT23" s="1">
        <v>0</v>
      </c>
      <c r="AU23" s="1">
        <v>0</v>
      </c>
      <c r="AV23" s="1">
        <v>0</v>
      </c>
      <c r="AW23" s="1">
        <v>0</v>
      </c>
      <c r="AX23" s="1">
        <v>0</v>
      </c>
      <c r="AY23" s="1">
        <v>0</v>
      </c>
      <c r="AZ23" s="1">
        <v>0</v>
      </c>
      <c r="BA23" s="11">
        <v>5610</v>
      </c>
      <c r="BB23" s="1">
        <v>0</v>
      </c>
      <c r="BC23" s="1">
        <v>0</v>
      </c>
      <c r="BD23" s="11">
        <v>706</v>
      </c>
      <c r="BE23" s="1">
        <v>0</v>
      </c>
      <c r="BF23" s="11">
        <v>2420</v>
      </c>
      <c r="BG23" s="1">
        <v>0</v>
      </c>
      <c r="BH23" s="11">
        <v>3020</v>
      </c>
      <c r="BI23" s="11">
        <v>2780</v>
      </c>
      <c r="BJ23" s="1">
        <v>0</v>
      </c>
      <c r="BK23" s="11">
        <v>4350</v>
      </c>
    </row>
    <row r="24" spans="1:63" ht="12" customHeight="1">
      <c r="A24" s="1" t="s">
        <v>110</v>
      </c>
      <c r="B24" s="2">
        <v>1987.11</v>
      </c>
      <c r="C24" s="1">
        <v>993.9633</v>
      </c>
      <c r="D24" s="1">
        <v>0.09</v>
      </c>
      <c r="E24" s="1">
        <v>60</v>
      </c>
      <c r="F24" s="1">
        <v>3.9</v>
      </c>
      <c r="G24" s="3">
        <v>4.25</v>
      </c>
      <c r="H24" s="1" t="s">
        <v>111</v>
      </c>
      <c r="I24" s="4" t="s">
        <v>112</v>
      </c>
      <c r="J24" s="9">
        <f t="shared" si="0"/>
        <v>4086.4705882352941</v>
      </c>
      <c r="K24" s="9">
        <f t="shared" si="1"/>
        <v>0</v>
      </c>
      <c r="L24" s="9">
        <f t="shared" si="6"/>
        <v>1068.8888888888889</v>
      </c>
      <c r="M24" s="9" t="e">
        <f t="shared" si="2"/>
        <v>#DIV/0!</v>
      </c>
      <c r="N24" s="9">
        <f t="shared" si="3"/>
        <v>3.8231013819249111</v>
      </c>
      <c r="O24" s="10">
        <f t="shared" si="4"/>
        <v>2.3991853681495683E-2</v>
      </c>
      <c r="P24" s="10">
        <f t="shared" si="5"/>
        <v>4.0889638510875383E-2</v>
      </c>
      <c r="Q24" s="1" t="s">
        <v>113</v>
      </c>
      <c r="R24" s="1">
        <v>0</v>
      </c>
      <c r="S24" s="1">
        <v>0</v>
      </c>
      <c r="T24" s="1">
        <v>0</v>
      </c>
      <c r="U24" s="1">
        <v>0</v>
      </c>
      <c r="V24" s="11">
        <v>3400</v>
      </c>
      <c r="W24" s="1">
        <v>0</v>
      </c>
      <c r="X24" s="1">
        <v>0</v>
      </c>
      <c r="Y24" s="1">
        <v>0</v>
      </c>
      <c r="Z24" s="1">
        <v>0</v>
      </c>
      <c r="AA24" s="1">
        <v>0</v>
      </c>
      <c r="AB24" s="1">
        <v>0</v>
      </c>
      <c r="AC24" s="1">
        <v>0</v>
      </c>
      <c r="AD24" s="1">
        <v>0</v>
      </c>
      <c r="AE24" s="11">
        <v>4640</v>
      </c>
      <c r="AF24" s="11">
        <v>5190</v>
      </c>
      <c r="AG24" s="1">
        <v>0</v>
      </c>
      <c r="AH24" s="11">
        <v>6010</v>
      </c>
      <c r="AI24" s="1">
        <v>0</v>
      </c>
      <c r="AJ24" s="1">
        <v>0</v>
      </c>
      <c r="AK24" s="1">
        <v>0</v>
      </c>
      <c r="AL24" s="11">
        <v>12600</v>
      </c>
      <c r="AM24" s="1">
        <v>0</v>
      </c>
      <c r="AN24" s="11">
        <v>6650</v>
      </c>
      <c r="AO24" s="11">
        <v>16800</v>
      </c>
      <c r="AP24" s="1">
        <v>0</v>
      </c>
      <c r="AQ24" s="11">
        <v>13700</v>
      </c>
      <c r="AR24" s="11">
        <v>6960</v>
      </c>
      <c r="AS24" s="1">
        <v>0</v>
      </c>
      <c r="AT24" s="1">
        <v>0</v>
      </c>
      <c r="AU24" s="1">
        <v>0</v>
      </c>
      <c r="AV24" s="11">
        <v>1530</v>
      </c>
      <c r="AW24" s="1">
        <v>0</v>
      </c>
      <c r="AX24" s="1">
        <v>0</v>
      </c>
      <c r="AY24" s="11">
        <v>6530</v>
      </c>
      <c r="AZ24" s="11">
        <v>4700</v>
      </c>
      <c r="BA24" s="1">
        <v>0</v>
      </c>
      <c r="BB24" s="1">
        <v>0</v>
      </c>
      <c r="BC24" s="1">
        <v>0</v>
      </c>
      <c r="BD24" s="1">
        <v>0</v>
      </c>
      <c r="BE24" s="1">
        <v>0</v>
      </c>
      <c r="BF24" s="1">
        <v>0</v>
      </c>
      <c r="BG24" s="1">
        <v>0</v>
      </c>
      <c r="BH24" s="1">
        <v>0</v>
      </c>
      <c r="BI24" s="1">
        <v>0</v>
      </c>
      <c r="BJ24" s="1">
        <v>0</v>
      </c>
      <c r="BK24" s="1">
        <v>0</v>
      </c>
    </row>
    <row r="25" spans="1:63" ht="12" customHeight="1">
      <c r="A25" s="1" t="s">
        <v>114</v>
      </c>
      <c r="B25" s="2">
        <v>574.54999999999995</v>
      </c>
      <c r="C25" s="1">
        <v>575.24749999999995</v>
      </c>
      <c r="D25" s="1">
        <v>0.49</v>
      </c>
      <c r="E25" s="1">
        <v>60</v>
      </c>
      <c r="F25" s="1">
        <v>2.6</v>
      </c>
      <c r="G25" s="3">
        <v>5.52</v>
      </c>
      <c r="H25" s="1" t="s">
        <v>115</v>
      </c>
      <c r="I25" s="4"/>
      <c r="J25" s="9">
        <f t="shared" si="0"/>
        <v>18788.823529411766</v>
      </c>
      <c r="K25" s="9">
        <f t="shared" si="1"/>
        <v>0</v>
      </c>
      <c r="L25" s="9">
        <f t="shared" si="6"/>
        <v>47557.222222222219</v>
      </c>
      <c r="M25" s="9" t="e">
        <f t="shared" si="2"/>
        <v>#DIV/0!</v>
      </c>
      <c r="N25" s="9">
        <f t="shared" si="3"/>
        <v>0.39507823736248943</v>
      </c>
      <c r="O25" s="10">
        <f t="shared" si="4"/>
        <v>9.439589894545632E-3</v>
      </c>
      <c r="P25" s="10">
        <f t="shared" si="5"/>
        <v>4.0785717151709137E-2</v>
      </c>
      <c r="Q25" s="1" t="s">
        <v>116</v>
      </c>
      <c r="R25" s="11">
        <v>25800</v>
      </c>
      <c r="S25" s="11">
        <v>87500</v>
      </c>
      <c r="T25" s="11">
        <v>64600</v>
      </c>
      <c r="U25" s="11">
        <v>74100</v>
      </c>
      <c r="V25" s="1">
        <v>0</v>
      </c>
      <c r="W25" s="11">
        <v>44900</v>
      </c>
      <c r="X25" s="11">
        <v>9960</v>
      </c>
      <c r="Y25" s="11">
        <v>34300</v>
      </c>
      <c r="Z25" s="11">
        <v>146000</v>
      </c>
      <c r="AA25" s="1">
        <v>0</v>
      </c>
      <c r="AB25" s="11">
        <v>4570</v>
      </c>
      <c r="AC25" s="11">
        <v>109000</v>
      </c>
      <c r="AD25" s="1">
        <v>0</v>
      </c>
      <c r="AE25" s="11">
        <v>171000</v>
      </c>
      <c r="AF25" s="11">
        <v>25500</v>
      </c>
      <c r="AG25" s="11">
        <v>22800</v>
      </c>
      <c r="AH25" s="11">
        <v>14600</v>
      </c>
      <c r="AI25" s="11">
        <v>21400</v>
      </c>
      <c r="AJ25" s="1">
        <v>0</v>
      </c>
      <c r="AK25" s="11">
        <v>3690</v>
      </c>
      <c r="AL25" s="1">
        <v>0</v>
      </c>
      <c r="AM25" s="11">
        <v>5470</v>
      </c>
      <c r="AN25" s="1">
        <v>0</v>
      </c>
      <c r="AO25" s="1">
        <v>0</v>
      </c>
      <c r="AP25" s="11">
        <v>12600</v>
      </c>
      <c r="AQ25" s="11">
        <v>52200</v>
      </c>
      <c r="AR25" s="11">
        <v>49900</v>
      </c>
      <c r="AS25" s="11">
        <v>10600</v>
      </c>
      <c r="AT25" s="11">
        <v>19500</v>
      </c>
      <c r="AU25" s="11">
        <v>7850</v>
      </c>
      <c r="AV25" s="11">
        <v>24100</v>
      </c>
      <c r="AW25" s="11">
        <v>42800</v>
      </c>
      <c r="AX25" s="1">
        <v>0</v>
      </c>
      <c r="AY25" s="11">
        <v>70900</v>
      </c>
      <c r="AZ25" s="11">
        <v>19800</v>
      </c>
      <c r="BA25" s="1">
        <v>0</v>
      </c>
      <c r="BB25" s="1">
        <v>0</v>
      </c>
      <c r="BC25" s="1">
        <v>0</v>
      </c>
      <c r="BD25" s="1">
        <v>0</v>
      </c>
      <c r="BE25" s="1">
        <v>0</v>
      </c>
      <c r="BF25" s="1">
        <v>0</v>
      </c>
      <c r="BG25" s="1">
        <v>0</v>
      </c>
      <c r="BH25" s="1">
        <v>0</v>
      </c>
      <c r="BI25" s="1">
        <v>0</v>
      </c>
      <c r="BJ25" s="1">
        <v>0</v>
      </c>
      <c r="BK25" s="1">
        <v>0</v>
      </c>
    </row>
    <row r="26" spans="1:63" ht="12" customHeight="1">
      <c r="A26" s="1" t="s">
        <v>117</v>
      </c>
      <c r="B26" s="8">
        <v>826.01</v>
      </c>
      <c r="C26" s="1">
        <v>826.524</v>
      </c>
      <c r="D26" s="1">
        <v>0.01</v>
      </c>
      <c r="E26" s="1">
        <v>60</v>
      </c>
      <c r="F26" s="1">
        <v>8</v>
      </c>
      <c r="G26" s="3">
        <v>10</v>
      </c>
      <c r="H26" s="1"/>
      <c r="I26" s="4"/>
      <c r="J26" s="9">
        <f t="shared" si="0"/>
        <v>0</v>
      </c>
      <c r="K26" s="9">
        <f t="shared" si="1"/>
        <v>148.43636363636364</v>
      </c>
      <c r="L26" s="9">
        <f t="shared" si="6"/>
        <v>187.88888888888889</v>
      </c>
      <c r="M26" s="9">
        <f t="shared" si="2"/>
        <v>0</v>
      </c>
      <c r="N26" s="9">
        <f t="shared" si="3"/>
        <v>0</v>
      </c>
      <c r="O26" s="10">
        <f t="shared" si="4"/>
        <v>2.4352476342466761E-2</v>
      </c>
      <c r="P26" s="10">
        <f t="shared" si="5"/>
        <v>3.9800706304984133E-2</v>
      </c>
      <c r="Q26" s="1" t="s">
        <v>118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0</v>
      </c>
      <c r="X26" s="11">
        <v>258</v>
      </c>
      <c r="Y26" s="1">
        <v>0</v>
      </c>
      <c r="Z26" s="1">
        <v>0</v>
      </c>
      <c r="AA26" s="11">
        <v>341</v>
      </c>
      <c r="AB26" s="11">
        <v>1330</v>
      </c>
      <c r="AC26" s="11">
        <v>461</v>
      </c>
      <c r="AD26" s="11">
        <v>814</v>
      </c>
      <c r="AE26" s="1">
        <v>0</v>
      </c>
      <c r="AF26" s="1">
        <v>0</v>
      </c>
      <c r="AG26" s="1">
        <v>0</v>
      </c>
      <c r="AH26" s="11">
        <v>178</v>
      </c>
      <c r="AI26" s="1">
        <v>0</v>
      </c>
      <c r="AJ26" s="1">
        <v>0</v>
      </c>
      <c r="AK26" s="1">
        <v>0</v>
      </c>
      <c r="AL26" s="1">
        <v>0</v>
      </c>
      <c r="AM26" s="1">
        <v>0</v>
      </c>
      <c r="AN26" s="1">
        <v>0</v>
      </c>
      <c r="AO26" s="1">
        <v>0</v>
      </c>
      <c r="AP26" s="1">
        <v>0</v>
      </c>
      <c r="AQ26" s="1">
        <v>0</v>
      </c>
      <c r="AR26" s="1">
        <v>0</v>
      </c>
      <c r="AS26" s="1">
        <v>0</v>
      </c>
      <c r="AT26" s="1">
        <v>0</v>
      </c>
      <c r="AU26" s="1">
        <v>0</v>
      </c>
      <c r="AV26" s="1">
        <v>0</v>
      </c>
      <c r="AW26" s="1">
        <v>0</v>
      </c>
      <c r="AX26" s="1">
        <v>0</v>
      </c>
      <c r="AY26" s="1">
        <v>0</v>
      </c>
      <c r="AZ26" s="1">
        <v>0</v>
      </c>
      <c r="BA26" s="1">
        <v>0</v>
      </c>
      <c r="BB26" s="11">
        <v>415</v>
      </c>
      <c r="BC26" s="1">
        <v>0</v>
      </c>
      <c r="BD26" s="1">
        <v>0</v>
      </c>
      <c r="BE26" s="11">
        <v>362</v>
      </c>
      <c r="BF26" s="1">
        <v>0</v>
      </c>
      <c r="BG26" s="1">
        <v>0</v>
      </c>
      <c r="BH26" s="1">
        <v>0</v>
      </c>
      <c r="BI26" s="1">
        <v>0</v>
      </c>
      <c r="BJ26" s="11">
        <v>79.8</v>
      </c>
      <c r="BK26" s="11">
        <v>776</v>
      </c>
    </row>
    <row r="27" spans="1:63" ht="12" customHeight="1">
      <c r="A27" s="1" t="s">
        <v>119</v>
      </c>
      <c r="B27" s="8">
        <v>1137.3</v>
      </c>
      <c r="C27" s="1">
        <v>569.30330000000004</v>
      </c>
      <c r="D27" s="1">
        <v>0.05</v>
      </c>
      <c r="E27" s="1">
        <v>60</v>
      </c>
      <c r="F27" s="1">
        <v>6.8</v>
      </c>
      <c r="G27" s="3">
        <v>5.84</v>
      </c>
      <c r="H27" s="1"/>
      <c r="I27" s="4"/>
      <c r="J27" s="9">
        <f t="shared" si="0"/>
        <v>1681.7647058823529</v>
      </c>
      <c r="K27" s="9">
        <f t="shared" si="1"/>
        <v>0</v>
      </c>
      <c r="L27" s="9">
        <f t="shared" si="6"/>
        <v>618.88888888888891</v>
      </c>
      <c r="M27" s="9" t="e">
        <f t="shared" si="2"/>
        <v>#DIV/0!</v>
      </c>
      <c r="N27" s="9">
        <f t="shared" si="3"/>
        <v>2.7173936001689722</v>
      </c>
      <c r="O27" s="10">
        <f t="shared" si="4"/>
        <v>2.1584424839340022E-3</v>
      </c>
      <c r="P27" s="10">
        <f t="shared" si="5"/>
        <v>3.9373890332973588E-2</v>
      </c>
      <c r="Q27" s="1" t="s">
        <v>120</v>
      </c>
      <c r="R27" s="1">
        <v>0</v>
      </c>
      <c r="S27" s="1">
        <v>0</v>
      </c>
      <c r="T27" s="1">
        <v>0</v>
      </c>
      <c r="U27" s="1">
        <v>0</v>
      </c>
      <c r="V27" s="11">
        <v>2000</v>
      </c>
      <c r="W27" s="1">
        <v>0</v>
      </c>
      <c r="X27" s="1">
        <v>0</v>
      </c>
      <c r="Y27" s="1">
        <v>0</v>
      </c>
      <c r="Z27" s="1">
        <v>0</v>
      </c>
      <c r="AA27" s="1">
        <v>0</v>
      </c>
      <c r="AB27" s="1">
        <v>0</v>
      </c>
      <c r="AC27" s="1">
        <v>0</v>
      </c>
      <c r="AD27" s="1">
        <v>0</v>
      </c>
      <c r="AE27" s="11">
        <v>4320</v>
      </c>
      <c r="AF27" s="1">
        <v>0</v>
      </c>
      <c r="AG27" s="11">
        <v>3140</v>
      </c>
      <c r="AH27" s="11">
        <v>1680</v>
      </c>
      <c r="AI27" s="1">
        <v>0</v>
      </c>
      <c r="AJ27" s="1">
        <v>0</v>
      </c>
      <c r="AK27" s="1">
        <v>0</v>
      </c>
      <c r="AL27" s="11">
        <v>2310</v>
      </c>
      <c r="AM27" s="1">
        <v>0</v>
      </c>
      <c r="AN27" s="11">
        <v>3770</v>
      </c>
      <c r="AO27" s="11">
        <v>2360</v>
      </c>
      <c r="AP27" s="1">
        <v>0</v>
      </c>
      <c r="AQ27" s="1">
        <v>0</v>
      </c>
      <c r="AR27" s="11">
        <v>4110</v>
      </c>
      <c r="AS27" s="11">
        <v>1550</v>
      </c>
      <c r="AT27" s="11">
        <v>2810</v>
      </c>
      <c r="AU27" s="11">
        <v>2640</v>
      </c>
      <c r="AV27" s="11">
        <v>1580</v>
      </c>
      <c r="AW27" s="1">
        <v>0</v>
      </c>
      <c r="AX27" s="1">
        <v>0</v>
      </c>
      <c r="AY27" s="11">
        <v>4380</v>
      </c>
      <c r="AZ27" s="11">
        <v>3080</v>
      </c>
      <c r="BA27" s="1">
        <v>0</v>
      </c>
      <c r="BB27" s="1">
        <v>0</v>
      </c>
      <c r="BC27" s="1">
        <v>0</v>
      </c>
      <c r="BD27" s="1">
        <v>0</v>
      </c>
      <c r="BE27" s="1">
        <v>0</v>
      </c>
      <c r="BF27" s="1">
        <v>0</v>
      </c>
      <c r="BG27" s="1">
        <v>0</v>
      </c>
      <c r="BH27" s="1">
        <v>0</v>
      </c>
      <c r="BI27" s="1">
        <v>0</v>
      </c>
      <c r="BJ27" s="1">
        <v>0</v>
      </c>
      <c r="BK27" s="1">
        <v>0</v>
      </c>
    </row>
    <row r="28" spans="1:63" ht="12" customHeight="1">
      <c r="A28" s="1" t="s">
        <v>121</v>
      </c>
      <c r="B28" s="2">
        <v>3946.77</v>
      </c>
      <c r="C28" s="1">
        <v>987.0992</v>
      </c>
      <c r="D28" s="1">
        <v>0.01</v>
      </c>
      <c r="E28" s="1">
        <v>5.26</v>
      </c>
      <c r="F28" s="1">
        <v>9.4</v>
      </c>
      <c r="G28" s="3">
        <v>10.1</v>
      </c>
      <c r="H28" s="1"/>
      <c r="I28" s="4" t="s">
        <v>74</v>
      </c>
      <c r="J28" s="9">
        <f t="shared" si="0"/>
        <v>67.647058823529406</v>
      </c>
      <c r="K28" s="9">
        <f t="shared" si="1"/>
        <v>937.27272727272725</v>
      </c>
      <c r="L28" s="9">
        <f t="shared" si="6"/>
        <v>940</v>
      </c>
      <c r="M28" s="9">
        <f t="shared" si="2"/>
        <v>7.2174359559536716E-2</v>
      </c>
      <c r="N28" s="9">
        <f t="shared" si="3"/>
        <v>7.1964956195244054E-2</v>
      </c>
      <c r="O28" s="10">
        <f t="shared" si="4"/>
        <v>4.3294692042725118E-2</v>
      </c>
      <c r="P28" s="10">
        <f t="shared" si="5"/>
        <v>3.9013308230613941E-2</v>
      </c>
      <c r="Q28" s="1" t="s">
        <v>122</v>
      </c>
      <c r="R28" s="1">
        <v>0</v>
      </c>
      <c r="S28" s="11">
        <v>4840</v>
      </c>
      <c r="T28" s="11">
        <v>1340</v>
      </c>
      <c r="U28" s="1">
        <v>0</v>
      </c>
      <c r="V28" s="1">
        <v>0</v>
      </c>
      <c r="W28" s="1">
        <v>0</v>
      </c>
      <c r="X28" s="1">
        <v>0</v>
      </c>
      <c r="Y28" s="11">
        <v>1050</v>
      </c>
      <c r="Z28" s="1">
        <v>0</v>
      </c>
      <c r="AA28" s="1">
        <v>0</v>
      </c>
      <c r="AB28" s="1">
        <v>0</v>
      </c>
      <c r="AC28" s="1">
        <v>0</v>
      </c>
      <c r="AD28" s="1">
        <v>0</v>
      </c>
      <c r="AE28" s="1">
        <v>0</v>
      </c>
      <c r="AF28" s="11">
        <v>3670</v>
      </c>
      <c r="AG28" s="1">
        <v>0</v>
      </c>
      <c r="AH28" s="11">
        <v>1550</v>
      </c>
      <c r="AI28" s="11">
        <v>4470</v>
      </c>
      <c r="AJ28" s="1">
        <v>0</v>
      </c>
      <c r="AK28" s="1">
        <v>0</v>
      </c>
      <c r="AL28" s="1">
        <v>0</v>
      </c>
      <c r="AM28" s="1">
        <v>0</v>
      </c>
      <c r="AN28" s="1">
        <v>0</v>
      </c>
      <c r="AO28" s="11">
        <v>1150</v>
      </c>
      <c r="AP28" s="1">
        <v>0</v>
      </c>
      <c r="AQ28" s="1">
        <v>0</v>
      </c>
      <c r="AR28" s="1">
        <v>0</v>
      </c>
      <c r="AS28" s="1">
        <v>0</v>
      </c>
      <c r="AT28" s="1">
        <v>0</v>
      </c>
      <c r="AU28" s="1">
        <v>0</v>
      </c>
      <c r="AV28" s="1">
        <v>0</v>
      </c>
      <c r="AW28" s="1">
        <v>0</v>
      </c>
      <c r="AX28" s="1">
        <v>0</v>
      </c>
      <c r="AY28" s="1">
        <v>0</v>
      </c>
      <c r="AZ28" s="1">
        <v>0</v>
      </c>
      <c r="BA28" s="1">
        <v>0</v>
      </c>
      <c r="BB28" s="11">
        <v>1770</v>
      </c>
      <c r="BC28" s="1">
        <v>0</v>
      </c>
      <c r="BD28" s="11">
        <v>1820</v>
      </c>
      <c r="BE28" s="1">
        <v>0</v>
      </c>
      <c r="BF28" s="1">
        <v>0</v>
      </c>
      <c r="BG28" s="11">
        <v>5420</v>
      </c>
      <c r="BH28" s="1">
        <v>0</v>
      </c>
      <c r="BI28" s="11">
        <v>1300</v>
      </c>
      <c r="BJ28" s="1">
        <v>0</v>
      </c>
      <c r="BK28" s="1">
        <v>0</v>
      </c>
    </row>
    <row r="29" spans="1:63" ht="12" customHeight="1">
      <c r="A29" s="1" t="s">
        <v>123</v>
      </c>
      <c r="B29" s="8">
        <v>2032.46</v>
      </c>
      <c r="C29" s="1">
        <v>1016.6306</v>
      </c>
      <c r="D29" s="1">
        <v>0.09</v>
      </c>
      <c r="E29" s="1">
        <v>6.31</v>
      </c>
      <c r="F29" s="1">
        <v>8.1</v>
      </c>
      <c r="G29" s="3">
        <v>12.02</v>
      </c>
      <c r="H29" s="1"/>
      <c r="I29" s="4"/>
      <c r="J29" s="9">
        <f t="shared" si="0"/>
        <v>262.05882352941177</v>
      </c>
      <c r="K29" s="9">
        <f t="shared" si="1"/>
        <v>1714</v>
      </c>
      <c r="L29" s="9">
        <f t="shared" si="6"/>
        <v>2073</v>
      </c>
      <c r="M29" s="9">
        <f t="shared" si="2"/>
        <v>0.15289312924703136</v>
      </c>
      <c r="N29" s="9">
        <f t="shared" si="3"/>
        <v>0.12641525495871286</v>
      </c>
      <c r="O29" s="10">
        <f t="shared" si="4"/>
        <v>1.263988819183267E-2</v>
      </c>
      <c r="P29" s="10">
        <f t="shared" si="5"/>
        <v>3.8971828734098275E-2</v>
      </c>
      <c r="Q29" s="1" t="s">
        <v>124</v>
      </c>
      <c r="R29" s="11">
        <v>1390</v>
      </c>
      <c r="S29" s="11">
        <v>1740</v>
      </c>
      <c r="T29" s="11">
        <v>8920</v>
      </c>
      <c r="U29" s="11">
        <v>3150</v>
      </c>
      <c r="V29" s="11">
        <v>13000</v>
      </c>
      <c r="W29" s="11">
        <v>317</v>
      </c>
      <c r="X29" s="1">
        <v>0</v>
      </c>
      <c r="Y29" s="1">
        <v>0</v>
      </c>
      <c r="Z29" s="11">
        <v>1510</v>
      </c>
      <c r="AA29" s="11">
        <v>597</v>
      </c>
      <c r="AB29" s="1">
        <v>0</v>
      </c>
      <c r="AC29" s="11">
        <v>1090</v>
      </c>
      <c r="AD29" s="11">
        <v>2630</v>
      </c>
      <c r="AE29" s="11">
        <v>1160</v>
      </c>
      <c r="AF29" s="11">
        <v>1810</v>
      </c>
      <c r="AG29" s="1">
        <v>0</v>
      </c>
      <c r="AH29" s="1">
        <v>0</v>
      </c>
      <c r="AI29" s="1">
        <v>0</v>
      </c>
      <c r="AJ29" s="1">
        <v>0</v>
      </c>
      <c r="AK29" s="1">
        <v>0</v>
      </c>
      <c r="AL29" s="1">
        <v>0</v>
      </c>
      <c r="AM29" s="1">
        <v>0</v>
      </c>
      <c r="AN29" s="11">
        <v>737</v>
      </c>
      <c r="AO29" s="1">
        <v>0</v>
      </c>
      <c r="AP29" s="11">
        <v>1520</v>
      </c>
      <c r="AQ29" s="1">
        <v>0</v>
      </c>
      <c r="AR29" s="1">
        <v>0</v>
      </c>
      <c r="AS29" s="11">
        <v>400</v>
      </c>
      <c r="AT29" s="11">
        <v>520</v>
      </c>
      <c r="AU29" s="1">
        <v>0</v>
      </c>
      <c r="AV29" s="11">
        <v>941</v>
      </c>
      <c r="AW29" s="11">
        <v>337</v>
      </c>
      <c r="AX29" s="1">
        <v>0</v>
      </c>
      <c r="AY29" s="1">
        <v>0</v>
      </c>
      <c r="AZ29" s="1">
        <v>0</v>
      </c>
      <c r="BA29" s="11">
        <v>354</v>
      </c>
      <c r="BB29" s="11">
        <v>2300</v>
      </c>
      <c r="BC29" s="1">
        <v>0</v>
      </c>
      <c r="BD29" s="1">
        <v>0</v>
      </c>
      <c r="BE29" s="11">
        <v>912</v>
      </c>
      <c r="BF29" s="11">
        <v>1290</v>
      </c>
      <c r="BG29" s="11">
        <v>528</v>
      </c>
      <c r="BH29" s="11">
        <v>4370</v>
      </c>
      <c r="BI29" s="11">
        <v>6950</v>
      </c>
      <c r="BJ29" s="11">
        <v>2150</v>
      </c>
      <c r="BK29" s="1">
        <v>0</v>
      </c>
    </row>
    <row r="30" spans="1:63" ht="12" customHeight="1">
      <c r="A30" s="1" t="s">
        <v>125</v>
      </c>
      <c r="B30" s="2">
        <v>1430.55</v>
      </c>
      <c r="C30" s="1">
        <v>725.73979999999995</v>
      </c>
      <c r="D30" s="1">
        <v>0.32</v>
      </c>
      <c r="E30" s="1">
        <v>60</v>
      </c>
      <c r="F30" s="1">
        <v>4.5999999999999996</v>
      </c>
      <c r="G30" s="3">
        <v>5.08</v>
      </c>
      <c r="H30" s="1"/>
      <c r="I30" s="4" t="s">
        <v>126</v>
      </c>
      <c r="J30" s="9">
        <f t="shared" si="0"/>
        <v>48301.470588235294</v>
      </c>
      <c r="K30" s="9">
        <f t="shared" si="1"/>
        <v>0</v>
      </c>
      <c r="L30" s="9">
        <f t="shared" si="6"/>
        <v>99772.222222222219</v>
      </c>
      <c r="M30" s="9" t="e">
        <f t="shared" si="2"/>
        <v>#DIV/0!</v>
      </c>
      <c r="N30" s="9">
        <f t="shared" si="3"/>
        <v>0.48411741777840378</v>
      </c>
      <c r="O30" s="10">
        <f t="shared" si="4"/>
        <v>5.7781970934962313E-3</v>
      </c>
      <c r="P30" s="10">
        <f t="shared" si="5"/>
        <v>3.8417813312721719E-2</v>
      </c>
      <c r="Q30" s="1" t="s">
        <v>127</v>
      </c>
      <c r="R30" s="11">
        <v>252000</v>
      </c>
      <c r="S30" s="11">
        <v>101000</v>
      </c>
      <c r="T30" s="11">
        <v>15000</v>
      </c>
      <c r="U30" s="11">
        <v>108000</v>
      </c>
      <c r="V30" s="11">
        <v>57300</v>
      </c>
      <c r="W30" s="11">
        <v>20200</v>
      </c>
      <c r="X30" s="11">
        <v>91400</v>
      </c>
      <c r="Y30" s="11">
        <v>62200</v>
      </c>
      <c r="Z30" s="11">
        <v>45600</v>
      </c>
      <c r="AA30" s="1">
        <v>0</v>
      </c>
      <c r="AB30" s="11">
        <v>20500</v>
      </c>
      <c r="AC30" s="11">
        <v>79800</v>
      </c>
      <c r="AD30" s="11">
        <v>192000</v>
      </c>
      <c r="AE30" s="11">
        <v>44000</v>
      </c>
      <c r="AF30" s="11">
        <v>160000</v>
      </c>
      <c r="AG30" s="11">
        <v>94900</v>
      </c>
      <c r="AH30" s="11">
        <v>306000</v>
      </c>
      <c r="AI30" s="11">
        <v>146000</v>
      </c>
      <c r="AJ30" s="11">
        <v>10700</v>
      </c>
      <c r="AK30" s="11">
        <v>30800</v>
      </c>
      <c r="AL30" s="11">
        <v>8480</v>
      </c>
      <c r="AM30" s="11">
        <v>74900</v>
      </c>
      <c r="AN30" s="11">
        <v>8370</v>
      </c>
      <c r="AO30" s="11">
        <v>305</v>
      </c>
      <c r="AP30" s="11">
        <v>69900</v>
      </c>
      <c r="AQ30" s="11">
        <v>5170</v>
      </c>
      <c r="AR30" s="11">
        <v>13700</v>
      </c>
      <c r="AS30" s="11">
        <v>117000</v>
      </c>
      <c r="AT30" s="11">
        <v>63400</v>
      </c>
      <c r="AU30" s="11">
        <v>30200</v>
      </c>
      <c r="AV30" s="11">
        <v>202000</v>
      </c>
      <c r="AW30" s="11">
        <v>91800</v>
      </c>
      <c r="AX30" s="1">
        <v>0</v>
      </c>
      <c r="AY30" s="11">
        <v>36600</v>
      </c>
      <c r="AZ30" s="11">
        <v>57800</v>
      </c>
      <c r="BA30" s="1">
        <v>0</v>
      </c>
      <c r="BB30" s="1">
        <v>0</v>
      </c>
      <c r="BC30" s="1">
        <v>0</v>
      </c>
      <c r="BD30" s="1">
        <v>0</v>
      </c>
      <c r="BE30" s="1">
        <v>0</v>
      </c>
      <c r="BF30" s="1">
        <v>0</v>
      </c>
      <c r="BG30" s="1">
        <v>0</v>
      </c>
      <c r="BH30" s="1">
        <v>0</v>
      </c>
      <c r="BI30" s="1">
        <v>0</v>
      </c>
      <c r="BJ30" s="1">
        <v>0</v>
      </c>
      <c r="BK30" s="1">
        <v>0</v>
      </c>
    </row>
    <row r="31" spans="1:63" ht="12" customHeight="1">
      <c r="A31" s="1" t="s">
        <v>128</v>
      </c>
      <c r="B31" s="8">
        <v>1040.23</v>
      </c>
      <c r="C31" s="1">
        <v>1040.6120000000001</v>
      </c>
      <c r="D31" s="1">
        <v>0.06</v>
      </c>
      <c r="E31" s="1">
        <v>5.58</v>
      </c>
      <c r="F31" s="1">
        <v>7.9</v>
      </c>
      <c r="G31" s="3">
        <v>8.59</v>
      </c>
      <c r="H31" s="1"/>
      <c r="I31" s="4"/>
      <c r="J31" s="9">
        <f t="shared" si="0"/>
        <v>195.9</v>
      </c>
      <c r="K31" s="9">
        <f t="shared" si="1"/>
        <v>541.90909090909088</v>
      </c>
      <c r="L31" s="9">
        <f t="shared" si="6"/>
        <v>53.56111111111111</v>
      </c>
      <c r="M31" s="9">
        <f t="shared" si="2"/>
        <v>0.36149974836436843</v>
      </c>
      <c r="N31" s="9">
        <f t="shared" si="3"/>
        <v>3.657504408256405</v>
      </c>
      <c r="O31" s="10">
        <f t="shared" si="4"/>
        <v>4.2114797959158977E-2</v>
      </c>
      <c r="P31" s="10">
        <f t="shared" si="5"/>
        <v>3.8263480023012886E-2</v>
      </c>
      <c r="Q31" s="1" t="s">
        <v>129</v>
      </c>
      <c r="R31" s="11">
        <v>121</v>
      </c>
      <c r="S31" s="1">
        <v>0</v>
      </c>
      <c r="T31" s="1">
        <v>0</v>
      </c>
      <c r="U31" s="1">
        <v>0</v>
      </c>
      <c r="V31" s="1">
        <v>0</v>
      </c>
      <c r="W31" s="1">
        <v>0</v>
      </c>
      <c r="X31" s="11">
        <v>39.1</v>
      </c>
      <c r="Y31" s="1">
        <v>0</v>
      </c>
      <c r="Z31" s="1">
        <v>0</v>
      </c>
      <c r="AA31" s="11">
        <v>334</v>
      </c>
      <c r="AB31" s="1">
        <v>0</v>
      </c>
      <c r="AC31" s="1">
        <v>0</v>
      </c>
      <c r="AD31" s="1">
        <v>0</v>
      </c>
      <c r="AE31" s="1">
        <v>0</v>
      </c>
      <c r="AF31" s="1">
        <v>0</v>
      </c>
      <c r="AG31" s="11">
        <v>470</v>
      </c>
      <c r="AH31" s="1">
        <v>0</v>
      </c>
      <c r="AI31" s="1">
        <v>0</v>
      </c>
      <c r="AJ31" s="1">
        <v>0</v>
      </c>
      <c r="AK31" s="11">
        <v>308</v>
      </c>
      <c r="AL31" s="1">
        <v>0</v>
      </c>
      <c r="AM31" s="11">
        <v>783</v>
      </c>
      <c r="AN31" s="11">
        <v>197</v>
      </c>
      <c r="AO31" s="1">
        <v>0</v>
      </c>
      <c r="AP31" s="11">
        <v>62.1</v>
      </c>
      <c r="AQ31" s="1">
        <v>0</v>
      </c>
      <c r="AR31" s="11">
        <v>37.200000000000003</v>
      </c>
      <c r="AS31" s="1">
        <v>0</v>
      </c>
      <c r="AT31" s="11">
        <v>218</v>
      </c>
      <c r="AU31" s="11">
        <v>626</v>
      </c>
      <c r="AV31" s="1">
        <v>0</v>
      </c>
      <c r="AW31" s="1">
        <v>0</v>
      </c>
      <c r="AX31" s="11">
        <v>459</v>
      </c>
      <c r="AY31" s="11">
        <v>280</v>
      </c>
      <c r="AZ31" s="11">
        <v>360</v>
      </c>
      <c r="BA31" s="11">
        <v>367</v>
      </c>
      <c r="BB31" s="11">
        <v>1200</v>
      </c>
      <c r="BC31" s="1">
        <v>0</v>
      </c>
      <c r="BD31" s="11">
        <v>1030</v>
      </c>
      <c r="BE31" s="11">
        <v>1020</v>
      </c>
      <c r="BF31" s="11">
        <v>1700</v>
      </c>
      <c r="BG31" s="1">
        <v>0</v>
      </c>
      <c r="BH31" s="11">
        <v>478</v>
      </c>
      <c r="BI31" s="11">
        <v>166</v>
      </c>
      <c r="BJ31" s="1">
        <v>0</v>
      </c>
      <c r="BK31" s="1">
        <v>0</v>
      </c>
    </row>
    <row r="32" spans="1:63" ht="12" customHeight="1">
      <c r="A32" s="1" t="s">
        <v>130</v>
      </c>
      <c r="B32" s="8">
        <v>973.18</v>
      </c>
      <c r="C32" s="1">
        <v>487.31009999999998</v>
      </c>
      <c r="D32" s="1">
        <v>0.05</v>
      </c>
      <c r="E32" s="1">
        <v>60</v>
      </c>
      <c r="F32" s="1">
        <v>8.1</v>
      </c>
      <c r="G32" s="3">
        <v>11.17</v>
      </c>
      <c r="H32" s="1"/>
      <c r="I32" s="4"/>
      <c r="J32" s="9">
        <f t="shared" si="0"/>
        <v>1075.8823529411766</v>
      </c>
      <c r="K32" s="9">
        <f t="shared" si="1"/>
        <v>0</v>
      </c>
      <c r="L32" s="9">
        <f t="shared" si="6"/>
        <v>322.22222222222223</v>
      </c>
      <c r="M32" s="9" t="e">
        <f t="shared" si="2"/>
        <v>#DIV/0!</v>
      </c>
      <c r="N32" s="9">
        <f t="shared" si="3"/>
        <v>3.3389452332657203</v>
      </c>
      <c r="O32" s="10">
        <f t="shared" si="4"/>
        <v>7.644708617949871E-3</v>
      </c>
      <c r="P32" s="10">
        <f t="shared" si="5"/>
        <v>3.8071407381398775E-2</v>
      </c>
      <c r="Q32" s="1" t="s">
        <v>131</v>
      </c>
      <c r="R32" s="1">
        <v>0</v>
      </c>
      <c r="S32" s="1">
        <v>0</v>
      </c>
      <c r="T32" s="1">
        <v>0</v>
      </c>
      <c r="U32" s="1">
        <v>0</v>
      </c>
      <c r="V32" s="11">
        <v>950</v>
      </c>
      <c r="W32" s="11">
        <v>2060</v>
      </c>
      <c r="X32" s="1">
        <v>0</v>
      </c>
      <c r="Y32" s="1">
        <v>0</v>
      </c>
      <c r="Z32" s="1">
        <v>0</v>
      </c>
      <c r="AA32" s="1">
        <v>0</v>
      </c>
      <c r="AB32" s="1">
        <v>0</v>
      </c>
      <c r="AC32" s="1">
        <v>0</v>
      </c>
      <c r="AD32" s="1">
        <v>0</v>
      </c>
      <c r="AE32" s="1">
        <v>0</v>
      </c>
      <c r="AF32" s="11">
        <v>2790</v>
      </c>
      <c r="AG32" s="1">
        <v>0</v>
      </c>
      <c r="AH32" s="1">
        <v>0</v>
      </c>
      <c r="AI32" s="1">
        <v>0</v>
      </c>
      <c r="AJ32" s="11">
        <v>1980</v>
      </c>
      <c r="AK32" s="11">
        <v>2910</v>
      </c>
      <c r="AL32" s="11">
        <v>2770</v>
      </c>
      <c r="AM32" s="1">
        <v>0</v>
      </c>
      <c r="AN32" s="11">
        <v>2900</v>
      </c>
      <c r="AO32" s="11">
        <v>2160</v>
      </c>
      <c r="AP32" s="1">
        <v>0</v>
      </c>
      <c r="AQ32" s="1">
        <v>0</v>
      </c>
      <c r="AR32" s="1">
        <v>0</v>
      </c>
      <c r="AS32" s="11">
        <v>1860</v>
      </c>
      <c r="AT32" s="11">
        <v>2200</v>
      </c>
      <c r="AU32" s="1">
        <v>0</v>
      </c>
      <c r="AV32" s="1">
        <v>0</v>
      </c>
      <c r="AW32" s="1">
        <v>0</v>
      </c>
      <c r="AX32" s="11">
        <v>1510</v>
      </c>
      <c r="AY32" s="1">
        <v>0</v>
      </c>
      <c r="AZ32" s="1">
        <v>0</v>
      </c>
      <c r="BA32" s="1">
        <v>0</v>
      </c>
      <c r="BB32" s="1">
        <v>0</v>
      </c>
      <c r="BC32" s="1">
        <v>0</v>
      </c>
      <c r="BD32" s="1">
        <v>0</v>
      </c>
      <c r="BE32" s="1">
        <v>0</v>
      </c>
      <c r="BF32" s="1">
        <v>0</v>
      </c>
      <c r="BG32" s="1">
        <v>0</v>
      </c>
      <c r="BH32" s="1">
        <v>0</v>
      </c>
      <c r="BI32" s="1">
        <v>0</v>
      </c>
      <c r="BJ32" s="1">
        <v>0</v>
      </c>
      <c r="BK32" s="1">
        <v>0</v>
      </c>
    </row>
    <row r="33" spans="1:63" ht="12" customHeight="1">
      <c r="A33" s="1" t="s">
        <v>132</v>
      </c>
      <c r="B33" s="8">
        <v>990.21</v>
      </c>
      <c r="C33" s="1">
        <v>495.80849999999998</v>
      </c>
      <c r="D33" s="1">
        <v>0.09</v>
      </c>
      <c r="E33" s="1">
        <v>60</v>
      </c>
      <c r="F33" s="1">
        <v>5.5</v>
      </c>
      <c r="G33" s="3">
        <v>11</v>
      </c>
      <c r="H33" s="1"/>
      <c r="I33" s="4"/>
      <c r="J33" s="9">
        <f t="shared" si="0"/>
        <v>1760.5882352941176</v>
      </c>
      <c r="K33" s="9">
        <f t="shared" si="1"/>
        <v>0</v>
      </c>
      <c r="L33" s="9">
        <f t="shared" si="6"/>
        <v>808.11111111111109</v>
      </c>
      <c r="M33" s="9" t="e">
        <f t="shared" si="2"/>
        <v>#DIV/0!</v>
      </c>
      <c r="N33" s="9">
        <f t="shared" si="3"/>
        <v>2.1786462419423978</v>
      </c>
      <c r="O33" s="10">
        <f t="shared" si="4"/>
        <v>7.696199476151537E-4</v>
      </c>
      <c r="P33" s="10">
        <f t="shared" si="5"/>
        <v>3.6793639517622927E-2</v>
      </c>
      <c r="Q33" s="1" t="s">
        <v>133</v>
      </c>
      <c r="R33" s="11">
        <v>1010</v>
      </c>
      <c r="S33" s="11">
        <v>1230</v>
      </c>
      <c r="T33" s="11">
        <v>2170</v>
      </c>
      <c r="U33" s="11">
        <v>2080</v>
      </c>
      <c r="V33" s="11">
        <v>2230</v>
      </c>
      <c r="W33" s="1">
        <v>0</v>
      </c>
      <c r="X33" s="1">
        <v>0</v>
      </c>
      <c r="Y33" s="1">
        <v>0</v>
      </c>
      <c r="Z33" s="1">
        <v>0</v>
      </c>
      <c r="AA33" s="1">
        <v>0</v>
      </c>
      <c r="AB33" s="1">
        <v>0</v>
      </c>
      <c r="AC33" s="11">
        <v>826</v>
      </c>
      <c r="AD33" s="11">
        <v>2200</v>
      </c>
      <c r="AE33" s="1">
        <v>0</v>
      </c>
      <c r="AF33" s="1">
        <v>0</v>
      </c>
      <c r="AG33" s="1">
        <v>0</v>
      </c>
      <c r="AH33" s="11">
        <v>2800</v>
      </c>
      <c r="AI33" s="1">
        <v>0</v>
      </c>
      <c r="AJ33" s="11">
        <v>2710</v>
      </c>
      <c r="AK33" s="1">
        <v>0</v>
      </c>
      <c r="AL33" s="11">
        <v>2380</v>
      </c>
      <c r="AM33" s="1">
        <v>0</v>
      </c>
      <c r="AN33" s="11">
        <v>3570</v>
      </c>
      <c r="AO33" s="11">
        <v>4090</v>
      </c>
      <c r="AP33" s="1">
        <v>0</v>
      </c>
      <c r="AQ33" s="11">
        <v>2230</v>
      </c>
      <c r="AR33" s="1">
        <v>0</v>
      </c>
      <c r="AS33" s="11">
        <v>2090</v>
      </c>
      <c r="AT33" s="11">
        <v>4420</v>
      </c>
      <c r="AU33" s="11">
        <v>2550</v>
      </c>
      <c r="AV33" s="1">
        <v>0</v>
      </c>
      <c r="AW33" s="11">
        <v>1630</v>
      </c>
      <c r="AX33" s="11">
        <v>1800</v>
      </c>
      <c r="AY33" s="11">
        <v>2460</v>
      </c>
      <c r="AZ33" s="1">
        <v>0</v>
      </c>
      <c r="BA33" s="1">
        <v>0</v>
      </c>
      <c r="BB33" s="1">
        <v>0</v>
      </c>
      <c r="BC33" s="1">
        <v>0</v>
      </c>
      <c r="BD33" s="1">
        <v>0</v>
      </c>
      <c r="BE33" s="1">
        <v>0</v>
      </c>
      <c r="BF33" s="1">
        <v>0</v>
      </c>
      <c r="BG33" s="1">
        <v>0</v>
      </c>
      <c r="BH33" s="1">
        <v>0</v>
      </c>
      <c r="BI33" s="1">
        <v>0</v>
      </c>
      <c r="BJ33" s="1">
        <v>0</v>
      </c>
      <c r="BK33" s="1">
        <v>0</v>
      </c>
    </row>
    <row r="34" spans="1:63" ht="12" customHeight="1">
      <c r="A34" s="1" t="s">
        <v>134</v>
      </c>
      <c r="B34" s="8">
        <v>3975.82</v>
      </c>
      <c r="C34" s="1">
        <v>994.34820000000002</v>
      </c>
      <c r="D34" s="1">
        <v>0.03</v>
      </c>
      <c r="E34" s="1">
        <v>5.33</v>
      </c>
      <c r="F34" s="1">
        <v>7.9</v>
      </c>
      <c r="G34" s="3">
        <v>12.04</v>
      </c>
      <c r="H34" s="1"/>
      <c r="I34" s="4"/>
      <c r="J34" s="9">
        <f t="shared" si="0"/>
        <v>191.76470588235293</v>
      </c>
      <c r="K34" s="9">
        <f t="shared" si="1"/>
        <v>860.72727272727275</v>
      </c>
      <c r="L34" s="9">
        <f t="shared" si="6"/>
        <v>1343.2777777777778</v>
      </c>
      <c r="M34" s="9">
        <f t="shared" si="2"/>
        <v>0.22279380700315612</v>
      </c>
      <c r="N34" s="9">
        <f t="shared" si="3"/>
        <v>0.1427587867935958</v>
      </c>
      <c r="O34" s="10">
        <f t="shared" si="4"/>
        <v>3.217733768204898E-2</v>
      </c>
      <c r="P34" s="10">
        <f t="shared" si="5"/>
        <v>3.535071539926192E-2</v>
      </c>
      <c r="Q34" s="1" t="s">
        <v>135</v>
      </c>
      <c r="R34" s="1">
        <v>0</v>
      </c>
      <c r="S34" s="11">
        <v>579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1">
        <v>5830</v>
      </c>
      <c r="AA34" s="11">
        <v>2320</v>
      </c>
      <c r="AB34" s="11">
        <v>1740</v>
      </c>
      <c r="AC34" s="1">
        <v>0</v>
      </c>
      <c r="AD34" s="1">
        <v>0</v>
      </c>
      <c r="AE34" s="11">
        <v>3500</v>
      </c>
      <c r="AF34" s="11">
        <v>5150</v>
      </c>
      <c r="AG34" s="1">
        <v>0</v>
      </c>
      <c r="AH34" s="1">
        <v>0</v>
      </c>
      <c r="AI34" s="11">
        <v>5060</v>
      </c>
      <c r="AJ34" s="1">
        <v>0</v>
      </c>
      <c r="AK34" s="1">
        <v>0</v>
      </c>
      <c r="AL34" s="1">
        <v>0</v>
      </c>
      <c r="AM34" s="1">
        <v>0</v>
      </c>
      <c r="AN34" s="1">
        <v>0</v>
      </c>
      <c r="AO34" s="1">
        <v>0</v>
      </c>
      <c r="AP34" s="1">
        <v>0</v>
      </c>
      <c r="AQ34" s="1">
        <v>0</v>
      </c>
      <c r="AR34" s="1">
        <v>0</v>
      </c>
      <c r="AS34" s="1">
        <v>0</v>
      </c>
      <c r="AT34" s="1">
        <v>0</v>
      </c>
      <c r="AU34" s="1">
        <v>0</v>
      </c>
      <c r="AV34" s="11">
        <v>1880</v>
      </c>
      <c r="AW34" s="1">
        <v>0</v>
      </c>
      <c r="AX34" s="1">
        <v>0</v>
      </c>
      <c r="AY34" s="11">
        <v>1380</v>
      </c>
      <c r="AZ34" s="1">
        <v>0</v>
      </c>
      <c r="BA34" s="11">
        <v>2020</v>
      </c>
      <c r="BB34" s="11">
        <v>1730</v>
      </c>
      <c r="BC34" s="1">
        <v>0</v>
      </c>
      <c r="BD34" s="11">
        <v>856</v>
      </c>
      <c r="BE34" s="11">
        <v>2980</v>
      </c>
      <c r="BF34" s="11">
        <v>792</v>
      </c>
      <c r="BG34" s="1">
        <v>0</v>
      </c>
      <c r="BH34" s="1">
        <v>0</v>
      </c>
      <c r="BI34" s="1">
        <v>0</v>
      </c>
      <c r="BJ34" s="11">
        <v>1090</v>
      </c>
      <c r="BK34" s="1">
        <v>0</v>
      </c>
    </row>
    <row r="35" spans="1:63" ht="12" customHeight="1">
      <c r="A35" s="1" t="s">
        <v>136</v>
      </c>
      <c r="B35" s="2">
        <v>2699.32</v>
      </c>
      <c r="C35" s="1">
        <v>675.42280000000005</v>
      </c>
      <c r="D35" s="1">
        <v>0.01</v>
      </c>
      <c r="E35" s="1">
        <v>60</v>
      </c>
      <c r="F35" s="1">
        <v>9.3000000000000007</v>
      </c>
      <c r="G35" s="3">
        <v>11.17</v>
      </c>
      <c r="H35" s="1"/>
      <c r="I35" s="4" t="s">
        <v>74</v>
      </c>
      <c r="J35" s="9">
        <f t="shared" si="0"/>
        <v>0</v>
      </c>
      <c r="K35" s="9">
        <f t="shared" si="1"/>
        <v>575.63636363636363</v>
      </c>
      <c r="L35" s="9">
        <f t="shared" si="6"/>
        <v>597.38888888888891</v>
      </c>
      <c r="M35" s="9">
        <f t="shared" si="2"/>
        <v>0</v>
      </c>
      <c r="N35" s="9">
        <f t="shared" si="3"/>
        <v>0</v>
      </c>
      <c r="O35" s="10">
        <f t="shared" ref="O35:O66" si="7">_xlfn.T.TEST(AJ35:AZ35,BA35:BK35,2,2)</f>
        <v>2.3836749573956123E-2</v>
      </c>
      <c r="P35" s="10">
        <f t="shared" ref="P35:P66" si="8">_xlfn.T.TEST(R35:AI35,AJ35:AZ35,2,2)</f>
        <v>3.4905404171303292E-2</v>
      </c>
      <c r="Q35" s="1" t="s">
        <v>137</v>
      </c>
      <c r="R35" s="1">
        <v>0</v>
      </c>
      <c r="S35" s="11">
        <v>1550</v>
      </c>
      <c r="T35" s="1">
        <v>0</v>
      </c>
      <c r="U35" s="1">
        <v>0</v>
      </c>
      <c r="V35" s="1">
        <v>0</v>
      </c>
      <c r="W35" s="1">
        <v>0</v>
      </c>
      <c r="X35" s="11">
        <v>2640</v>
      </c>
      <c r="Y35" s="1">
        <v>0</v>
      </c>
      <c r="Z35" s="1">
        <v>0</v>
      </c>
      <c r="AA35" s="1">
        <v>0</v>
      </c>
      <c r="AB35" s="1">
        <v>0</v>
      </c>
      <c r="AC35" s="1">
        <v>0</v>
      </c>
      <c r="AD35" s="1">
        <v>0</v>
      </c>
      <c r="AE35" s="11">
        <v>2000</v>
      </c>
      <c r="AF35" s="11">
        <v>3680</v>
      </c>
      <c r="AG35" s="1">
        <v>0</v>
      </c>
      <c r="AH35" s="1">
        <v>0</v>
      </c>
      <c r="AI35" s="11">
        <v>883</v>
      </c>
      <c r="AJ35" s="1">
        <v>0</v>
      </c>
      <c r="AK35" s="1">
        <v>0</v>
      </c>
      <c r="AL35" s="1">
        <v>0</v>
      </c>
      <c r="AM35" s="1">
        <v>0</v>
      </c>
      <c r="AN35" s="1">
        <v>0</v>
      </c>
      <c r="AO35" s="1">
        <v>0</v>
      </c>
      <c r="AP35" s="1">
        <v>0</v>
      </c>
      <c r="AQ35" s="1">
        <v>0</v>
      </c>
      <c r="AR35" s="1">
        <v>0</v>
      </c>
      <c r="AS35" s="1">
        <v>0</v>
      </c>
      <c r="AT35" s="1">
        <v>0</v>
      </c>
      <c r="AU35" s="1">
        <v>0</v>
      </c>
      <c r="AV35" s="1">
        <v>0</v>
      </c>
      <c r="AW35" s="1">
        <v>0</v>
      </c>
      <c r="AX35" s="1">
        <v>0</v>
      </c>
      <c r="AY35" s="1">
        <v>0</v>
      </c>
      <c r="AZ35" s="1">
        <v>0</v>
      </c>
      <c r="BA35" s="1">
        <v>0</v>
      </c>
      <c r="BB35" s="1">
        <v>0</v>
      </c>
      <c r="BC35" s="11">
        <v>576</v>
      </c>
      <c r="BD35" s="11">
        <v>1940</v>
      </c>
      <c r="BE35" s="1">
        <v>0</v>
      </c>
      <c r="BF35" s="1">
        <v>0</v>
      </c>
      <c r="BG35" s="1">
        <v>0</v>
      </c>
      <c r="BH35" s="1">
        <v>0</v>
      </c>
      <c r="BI35" s="1">
        <v>0</v>
      </c>
      <c r="BJ35" s="11">
        <v>846</v>
      </c>
      <c r="BK35" s="11">
        <v>2970</v>
      </c>
    </row>
    <row r="36" spans="1:63" ht="12" customHeight="1">
      <c r="A36" s="1" t="s">
        <v>138</v>
      </c>
      <c r="B36" s="2">
        <v>957.08</v>
      </c>
      <c r="C36" s="1">
        <v>957.40899999999999</v>
      </c>
      <c r="D36" s="1">
        <v>0.12</v>
      </c>
      <c r="E36" s="1">
        <v>60</v>
      </c>
      <c r="F36" s="1">
        <v>9.6</v>
      </c>
      <c r="G36" s="3">
        <v>6.74</v>
      </c>
      <c r="H36" s="1"/>
      <c r="I36" s="4" t="s">
        <v>139</v>
      </c>
      <c r="J36" s="9">
        <f t="shared" si="0"/>
        <v>0</v>
      </c>
      <c r="K36" s="9">
        <f t="shared" si="1"/>
        <v>685.4545454545455</v>
      </c>
      <c r="L36" s="9">
        <f t="shared" si="6"/>
        <v>413.33333333333331</v>
      </c>
      <c r="M36" s="9">
        <f t="shared" si="2"/>
        <v>0</v>
      </c>
      <c r="N36" s="9">
        <f t="shared" si="3"/>
        <v>0</v>
      </c>
      <c r="O36" s="10">
        <f t="shared" si="7"/>
        <v>1.4878207438807562E-3</v>
      </c>
      <c r="P36" s="10">
        <f t="shared" si="8"/>
        <v>3.4784272741760956E-2</v>
      </c>
      <c r="Q36" s="1" t="s">
        <v>140</v>
      </c>
      <c r="R36" s="11">
        <v>1860</v>
      </c>
      <c r="S36" s="11">
        <v>1410</v>
      </c>
      <c r="T36" s="1">
        <v>0</v>
      </c>
      <c r="U36" s="1">
        <v>0</v>
      </c>
      <c r="V36" s="11">
        <v>1670</v>
      </c>
      <c r="W36" s="1">
        <v>0</v>
      </c>
      <c r="X36" s="1">
        <v>0</v>
      </c>
      <c r="Y36" s="11">
        <v>2220</v>
      </c>
      <c r="Z36" s="1">
        <v>0</v>
      </c>
      <c r="AA36" s="1">
        <v>0</v>
      </c>
      <c r="AB36" s="1">
        <v>0</v>
      </c>
      <c r="AC36" s="1">
        <v>0</v>
      </c>
      <c r="AD36" s="1">
        <v>0</v>
      </c>
      <c r="AE36" s="11">
        <v>280</v>
      </c>
      <c r="AF36" s="1">
        <v>0</v>
      </c>
      <c r="AG36" s="1">
        <v>0</v>
      </c>
      <c r="AH36" s="1">
        <v>0</v>
      </c>
      <c r="AI36" s="1">
        <v>0</v>
      </c>
      <c r="AJ36" s="1">
        <v>0</v>
      </c>
      <c r="AK36" s="1">
        <v>0</v>
      </c>
      <c r="AL36" s="1">
        <v>0</v>
      </c>
      <c r="AM36" s="1">
        <v>0</v>
      </c>
      <c r="AN36" s="1">
        <v>0</v>
      </c>
      <c r="AO36" s="1">
        <v>0</v>
      </c>
      <c r="AP36" s="1">
        <v>0</v>
      </c>
      <c r="AQ36" s="1">
        <v>0</v>
      </c>
      <c r="AR36" s="1">
        <v>0</v>
      </c>
      <c r="AS36" s="1">
        <v>0</v>
      </c>
      <c r="AT36" s="1">
        <v>0</v>
      </c>
      <c r="AU36" s="1">
        <v>0</v>
      </c>
      <c r="AV36" s="1">
        <v>0</v>
      </c>
      <c r="AW36" s="1">
        <v>0</v>
      </c>
      <c r="AX36" s="1">
        <v>0</v>
      </c>
      <c r="AY36" s="1">
        <v>0</v>
      </c>
      <c r="AZ36" s="1">
        <v>0</v>
      </c>
      <c r="BA36" s="11">
        <v>1210</v>
      </c>
      <c r="BB36" s="1">
        <v>0</v>
      </c>
      <c r="BC36" s="1">
        <v>0</v>
      </c>
      <c r="BD36" s="11">
        <v>1790</v>
      </c>
      <c r="BE36" s="11">
        <v>1280</v>
      </c>
      <c r="BF36" s="11">
        <v>1540</v>
      </c>
      <c r="BG36" s="11">
        <v>1720</v>
      </c>
      <c r="BH36" s="1">
        <v>0</v>
      </c>
      <c r="BI36" s="1">
        <v>0</v>
      </c>
      <c r="BJ36" s="1">
        <v>0</v>
      </c>
      <c r="BK36" s="1">
        <v>0</v>
      </c>
    </row>
    <row r="37" spans="1:63" ht="12" customHeight="1">
      <c r="A37" s="1" t="s">
        <v>141</v>
      </c>
      <c r="B37" s="8">
        <v>2156.6</v>
      </c>
      <c r="C37" s="1">
        <v>1078.6537000000001</v>
      </c>
      <c r="D37" s="1">
        <v>0.04</v>
      </c>
      <c r="E37" s="1">
        <v>3.76</v>
      </c>
      <c r="F37" s="1">
        <v>8.6999999999999993</v>
      </c>
      <c r="G37" s="3">
        <v>10</v>
      </c>
      <c r="H37" s="1"/>
      <c r="I37" s="4"/>
      <c r="J37" s="9">
        <f t="shared" si="0"/>
        <v>2297.5294117647059</v>
      </c>
      <c r="K37" s="9">
        <f t="shared" si="1"/>
        <v>306.36363636363637</v>
      </c>
      <c r="L37" s="9">
        <f t="shared" si="6"/>
        <v>807.77777777777783</v>
      </c>
      <c r="M37" s="9">
        <f t="shared" si="2"/>
        <v>7.4993541630301968</v>
      </c>
      <c r="N37" s="9">
        <f t="shared" si="3"/>
        <v>2.8442592442754266</v>
      </c>
      <c r="O37" s="10">
        <f t="shared" si="7"/>
        <v>1.5285880177715259E-2</v>
      </c>
      <c r="P37" s="10">
        <f t="shared" si="8"/>
        <v>3.4477791504085635E-2</v>
      </c>
      <c r="Q37" s="1" t="s">
        <v>142</v>
      </c>
      <c r="R37" s="1">
        <v>0</v>
      </c>
      <c r="S37" s="1">
        <v>0</v>
      </c>
      <c r="T37" s="1">
        <v>0</v>
      </c>
      <c r="U37" s="1">
        <v>0</v>
      </c>
      <c r="V37" s="1">
        <v>0</v>
      </c>
      <c r="W37" s="11">
        <v>3140</v>
      </c>
      <c r="X37" s="11">
        <v>4480</v>
      </c>
      <c r="Y37" s="1">
        <v>0</v>
      </c>
      <c r="Z37" s="1">
        <v>0</v>
      </c>
      <c r="AA37" s="1">
        <v>0</v>
      </c>
      <c r="AB37" s="1">
        <v>0</v>
      </c>
      <c r="AC37" s="1">
        <v>0</v>
      </c>
      <c r="AD37" s="1">
        <v>0</v>
      </c>
      <c r="AE37" s="1">
        <v>0</v>
      </c>
      <c r="AF37" s="11">
        <v>2520</v>
      </c>
      <c r="AG37" s="11">
        <v>2310</v>
      </c>
      <c r="AH37" s="11">
        <v>2090</v>
      </c>
      <c r="AI37" s="1">
        <v>0</v>
      </c>
      <c r="AJ37" s="11">
        <v>1070</v>
      </c>
      <c r="AK37" s="11">
        <v>6110</v>
      </c>
      <c r="AL37" s="1">
        <v>0</v>
      </c>
      <c r="AM37" s="1">
        <v>0</v>
      </c>
      <c r="AN37" s="11">
        <v>8030</v>
      </c>
      <c r="AO37" s="1">
        <v>0</v>
      </c>
      <c r="AP37" s="11">
        <v>2400</v>
      </c>
      <c r="AQ37" s="1">
        <v>0</v>
      </c>
      <c r="AR37" s="11">
        <v>2560</v>
      </c>
      <c r="AS37" s="11">
        <v>2700</v>
      </c>
      <c r="AT37" s="1">
        <v>0</v>
      </c>
      <c r="AU37" s="11">
        <v>3160</v>
      </c>
      <c r="AV37" s="11">
        <v>4280</v>
      </c>
      <c r="AW37" s="11">
        <v>4420</v>
      </c>
      <c r="AX37" s="11">
        <v>248</v>
      </c>
      <c r="AY37" s="11">
        <v>4080</v>
      </c>
      <c r="AZ37" s="1">
        <v>0</v>
      </c>
      <c r="BA37" s="1">
        <v>0</v>
      </c>
      <c r="BB37" s="1">
        <v>0</v>
      </c>
      <c r="BC37" s="1">
        <v>0</v>
      </c>
      <c r="BD37" s="1">
        <v>0</v>
      </c>
      <c r="BE37" s="11">
        <v>1480</v>
      </c>
      <c r="BF37" s="1">
        <v>0</v>
      </c>
      <c r="BG37" s="1">
        <v>0</v>
      </c>
      <c r="BH37" s="1">
        <v>0</v>
      </c>
      <c r="BI37" s="11">
        <v>1890</v>
      </c>
      <c r="BJ37" s="1">
        <v>0</v>
      </c>
      <c r="BK37" s="1">
        <v>0</v>
      </c>
    </row>
    <row r="38" spans="1:63" ht="12" customHeight="1">
      <c r="A38" s="1" t="s">
        <v>143</v>
      </c>
      <c r="B38" s="2">
        <v>1345.45</v>
      </c>
      <c r="C38" s="1">
        <v>673.83109999999999</v>
      </c>
      <c r="D38" s="1">
        <v>7.0000000000000007E-2</v>
      </c>
      <c r="E38" s="1">
        <v>60</v>
      </c>
      <c r="F38" s="1">
        <v>3.8</v>
      </c>
      <c r="G38" s="3">
        <v>6.07</v>
      </c>
      <c r="H38" s="1"/>
      <c r="I38" s="4" t="s">
        <v>74</v>
      </c>
      <c r="J38" s="9">
        <f t="shared" si="0"/>
        <v>3560</v>
      </c>
      <c r="K38" s="9">
        <f t="shared" si="1"/>
        <v>0</v>
      </c>
      <c r="L38" s="9">
        <f t="shared" si="6"/>
        <v>8880</v>
      </c>
      <c r="M38" s="9" t="e">
        <f t="shared" si="2"/>
        <v>#DIV/0!</v>
      </c>
      <c r="N38" s="9">
        <f t="shared" si="3"/>
        <v>0.40090090090090091</v>
      </c>
      <c r="O38" s="10">
        <f t="shared" si="7"/>
        <v>4.8881258446609212E-2</v>
      </c>
      <c r="P38" s="10">
        <f t="shared" si="8"/>
        <v>3.4269065097222218E-2</v>
      </c>
      <c r="Q38" s="1" t="s">
        <v>144</v>
      </c>
      <c r="R38" s="1">
        <v>0</v>
      </c>
      <c r="S38" s="11">
        <v>6820</v>
      </c>
      <c r="T38" s="11">
        <v>21900</v>
      </c>
      <c r="U38" s="11">
        <v>9240</v>
      </c>
      <c r="V38" s="1">
        <v>0</v>
      </c>
      <c r="W38" s="11">
        <v>19300</v>
      </c>
      <c r="X38" s="11">
        <v>11300</v>
      </c>
      <c r="Y38" s="11">
        <v>2830</v>
      </c>
      <c r="Z38" s="11">
        <v>22000</v>
      </c>
      <c r="AA38" s="1">
        <v>0</v>
      </c>
      <c r="AB38" s="11">
        <v>17700</v>
      </c>
      <c r="AC38" s="11">
        <v>21300</v>
      </c>
      <c r="AD38" s="11">
        <v>4350</v>
      </c>
      <c r="AE38" s="11">
        <v>9130</v>
      </c>
      <c r="AF38" s="1">
        <v>0</v>
      </c>
      <c r="AG38" s="11">
        <v>8950</v>
      </c>
      <c r="AH38" s="11">
        <v>5020</v>
      </c>
      <c r="AI38" s="1">
        <v>0</v>
      </c>
      <c r="AJ38" s="11">
        <v>19400</v>
      </c>
      <c r="AK38" s="11">
        <v>5220</v>
      </c>
      <c r="AL38" s="1">
        <v>0</v>
      </c>
      <c r="AM38" s="11">
        <v>6030</v>
      </c>
      <c r="AN38" s="1">
        <v>0</v>
      </c>
      <c r="AO38" s="1">
        <v>0</v>
      </c>
      <c r="AP38" s="11">
        <v>14200</v>
      </c>
      <c r="AQ38" s="1">
        <v>0</v>
      </c>
      <c r="AR38" s="1">
        <v>0</v>
      </c>
      <c r="AS38" s="11">
        <v>7270</v>
      </c>
      <c r="AT38" s="11">
        <v>3470</v>
      </c>
      <c r="AU38" s="1">
        <v>0</v>
      </c>
      <c r="AV38" s="1">
        <v>0</v>
      </c>
      <c r="AW38" s="1">
        <v>0</v>
      </c>
      <c r="AX38" s="11">
        <v>4930</v>
      </c>
      <c r="AY38" s="1">
        <v>0</v>
      </c>
      <c r="AZ38" s="1">
        <v>0</v>
      </c>
      <c r="BA38" s="1">
        <v>0</v>
      </c>
      <c r="BB38" s="1">
        <v>0</v>
      </c>
      <c r="BC38" s="1">
        <v>0</v>
      </c>
      <c r="BD38" s="1">
        <v>0</v>
      </c>
      <c r="BE38" s="1">
        <v>0</v>
      </c>
      <c r="BF38" s="1">
        <v>0</v>
      </c>
      <c r="BG38" s="1">
        <v>0</v>
      </c>
      <c r="BH38" s="1">
        <v>0</v>
      </c>
      <c r="BI38" s="1">
        <v>0</v>
      </c>
      <c r="BJ38" s="1">
        <v>0</v>
      </c>
      <c r="BK38" s="1">
        <v>0</v>
      </c>
    </row>
    <row r="39" spans="1:63" ht="12" customHeight="1">
      <c r="A39" s="1" t="s">
        <v>145</v>
      </c>
      <c r="B39" s="2">
        <v>1110.42</v>
      </c>
      <c r="C39" s="1">
        <v>1110.6668</v>
      </c>
      <c r="D39" s="1">
        <v>0.17</v>
      </c>
      <c r="E39" s="1">
        <v>3.23</v>
      </c>
      <c r="F39" s="1">
        <v>7.3</v>
      </c>
      <c r="G39" s="3">
        <v>5.52</v>
      </c>
      <c r="H39" s="1"/>
      <c r="I39" s="4" t="s">
        <v>112</v>
      </c>
      <c r="J39" s="9">
        <f t="shared" si="0"/>
        <v>1272.2941176470588</v>
      </c>
      <c r="K39" s="9">
        <f t="shared" si="1"/>
        <v>517</v>
      </c>
      <c r="L39" s="9">
        <f t="shared" si="6"/>
        <v>597.83333333333337</v>
      </c>
      <c r="M39" s="9">
        <f t="shared" si="2"/>
        <v>2.4609170554101718</v>
      </c>
      <c r="N39" s="9">
        <f t="shared" si="3"/>
        <v>2.1281752734547958</v>
      </c>
      <c r="O39" s="10">
        <f t="shared" si="7"/>
        <v>1.7378762088725512E-2</v>
      </c>
      <c r="P39" s="10">
        <f t="shared" si="8"/>
        <v>3.3330517986873386E-2</v>
      </c>
      <c r="Q39" s="1" t="s">
        <v>146</v>
      </c>
      <c r="R39" s="1">
        <v>0</v>
      </c>
      <c r="S39" s="1">
        <v>0</v>
      </c>
      <c r="T39" s="11">
        <v>207</v>
      </c>
      <c r="U39" s="11">
        <v>261</v>
      </c>
      <c r="V39" s="11">
        <v>2440</v>
      </c>
      <c r="W39" s="11">
        <v>779</v>
      </c>
      <c r="X39" s="11">
        <v>295</v>
      </c>
      <c r="Y39" s="1">
        <v>0</v>
      </c>
      <c r="Z39" s="1">
        <v>0</v>
      </c>
      <c r="AA39" s="11">
        <v>3620</v>
      </c>
      <c r="AB39" s="1">
        <v>0</v>
      </c>
      <c r="AC39" s="11">
        <v>1310</v>
      </c>
      <c r="AD39" s="1">
        <v>0</v>
      </c>
      <c r="AE39" s="1">
        <v>0</v>
      </c>
      <c r="AF39" s="11">
        <v>174</v>
      </c>
      <c r="AG39" s="11">
        <v>915</v>
      </c>
      <c r="AH39" s="11">
        <v>760</v>
      </c>
      <c r="AI39" s="1">
        <v>0</v>
      </c>
      <c r="AJ39" s="11">
        <v>859</v>
      </c>
      <c r="AK39" s="11">
        <v>1030</v>
      </c>
      <c r="AL39" s="11">
        <v>1510</v>
      </c>
      <c r="AM39" s="11">
        <v>1210</v>
      </c>
      <c r="AN39" s="11">
        <v>1640</v>
      </c>
      <c r="AO39" s="11">
        <v>1240</v>
      </c>
      <c r="AP39" s="11">
        <v>764</v>
      </c>
      <c r="AQ39" s="11">
        <v>1150</v>
      </c>
      <c r="AR39" s="11">
        <v>938</v>
      </c>
      <c r="AS39" s="11">
        <v>1360</v>
      </c>
      <c r="AT39" s="11">
        <v>129</v>
      </c>
      <c r="AU39" s="11">
        <v>496</v>
      </c>
      <c r="AV39" s="11">
        <v>3090</v>
      </c>
      <c r="AW39" s="11">
        <v>766</v>
      </c>
      <c r="AX39" s="11">
        <v>2860</v>
      </c>
      <c r="AY39" s="11">
        <v>2070</v>
      </c>
      <c r="AZ39" s="11">
        <v>517</v>
      </c>
      <c r="BA39" s="11">
        <v>1630</v>
      </c>
      <c r="BB39" s="11">
        <v>462</v>
      </c>
      <c r="BC39" s="1">
        <v>0</v>
      </c>
      <c r="BD39" s="1">
        <v>0</v>
      </c>
      <c r="BE39" s="11">
        <v>1250</v>
      </c>
      <c r="BF39" s="1">
        <v>0</v>
      </c>
      <c r="BG39" s="1">
        <v>0</v>
      </c>
      <c r="BH39" s="11">
        <v>1910</v>
      </c>
      <c r="BI39" s="11">
        <v>435</v>
      </c>
      <c r="BJ39" s="1">
        <v>0</v>
      </c>
      <c r="BK39" s="1">
        <v>0</v>
      </c>
    </row>
    <row r="40" spans="1:63" ht="12" customHeight="1">
      <c r="A40" s="1" t="s">
        <v>147</v>
      </c>
      <c r="B40" s="2">
        <v>2208.4299999999998</v>
      </c>
      <c r="C40" s="1">
        <v>736.68370000000004</v>
      </c>
      <c r="D40" s="1">
        <v>0.02</v>
      </c>
      <c r="E40" s="1">
        <v>60</v>
      </c>
      <c r="F40" s="1">
        <v>9.1999999999999993</v>
      </c>
      <c r="G40" s="3">
        <v>6</v>
      </c>
      <c r="H40" s="1"/>
      <c r="I40" s="4" t="s">
        <v>112</v>
      </c>
      <c r="J40" s="9">
        <f t="shared" si="0"/>
        <v>2479.3529411764707</v>
      </c>
      <c r="K40" s="9">
        <f t="shared" si="1"/>
        <v>0</v>
      </c>
      <c r="L40" s="9">
        <f t="shared" si="6"/>
        <v>448.33333333333331</v>
      </c>
      <c r="M40" s="9" t="e">
        <f t="shared" si="2"/>
        <v>#DIV/0!</v>
      </c>
      <c r="N40" s="9">
        <f t="shared" si="3"/>
        <v>5.5301552591296748</v>
      </c>
      <c r="O40" s="10">
        <f t="shared" si="7"/>
        <v>3.1885881859988127E-2</v>
      </c>
      <c r="P40" s="10">
        <f t="shared" si="8"/>
        <v>3.3308485667838839E-2</v>
      </c>
      <c r="Q40" s="1" t="s">
        <v>148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 s="1">
        <v>0</v>
      </c>
      <c r="AC40" s="1">
        <v>0</v>
      </c>
      <c r="AD40" s="1">
        <v>0</v>
      </c>
      <c r="AE40" s="11">
        <v>5570</v>
      </c>
      <c r="AF40" s="11">
        <v>2500</v>
      </c>
      <c r="AG40" s="1">
        <v>0</v>
      </c>
      <c r="AH40" s="1">
        <v>0</v>
      </c>
      <c r="AI40" s="1">
        <v>0</v>
      </c>
      <c r="AJ40" s="1">
        <v>0</v>
      </c>
      <c r="AK40" s="1">
        <v>0</v>
      </c>
      <c r="AL40" s="11">
        <v>4650</v>
      </c>
      <c r="AM40" s="1">
        <v>0</v>
      </c>
      <c r="AN40" s="11">
        <v>6480</v>
      </c>
      <c r="AO40" s="1">
        <v>0</v>
      </c>
      <c r="AP40" s="1">
        <v>0</v>
      </c>
      <c r="AQ40" s="11">
        <v>5530</v>
      </c>
      <c r="AR40" s="11">
        <v>339</v>
      </c>
      <c r="AS40" s="1">
        <v>0</v>
      </c>
      <c r="AT40" s="11">
        <v>6290</v>
      </c>
      <c r="AU40" s="11">
        <v>9020</v>
      </c>
      <c r="AV40" s="1">
        <v>0</v>
      </c>
      <c r="AW40" s="1">
        <v>0</v>
      </c>
      <c r="AX40" s="1">
        <v>0</v>
      </c>
      <c r="AY40" s="1">
        <v>0</v>
      </c>
      <c r="AZ40" s="11">
        <v>9840</v>
      </c>
      <c r="BA40" s="1">
        <v>0</v>
      </c>
      <c r="BB40" s="1">
        <v>0</v>
      </c>
      <c r="BC40" s="1">
        <v>0</v>
      </c>
      <c r="BD40" s="1">
        <v>0</v>
      </c>
      <c r="BE40" s="1">
        <v>0</v>
      </c>
      <c r="BF40" s="1">
        <v>0</v>
      </c>
      <c r="BG40" s="1">
        <v>0</v>
      </c>
      <c r="BH40" s="1">
        <v>0</v>
      </c>
      <c r="BI40" s="1">
        <v>0</v>
      </c>
      <c r="BJ40" s="1">
        <v>0</v>
      </c>
      <c r="BK40" s="1">
        <v>0</v>
      </c>
    </row>
    <row r="41" spans="1:63" ht="12" customHeight="1">
      <c r="A41" s="1" t="s">
        <v>149</v>
      </c>
      <c r="B41" s="8">
        <v>891.08</v>
      </c>
      <c r="C41" s="1">
        <v>891.54660000000001</v>
      </c>
      <c r="D41" s="1">
        <v>0.06</v>
      </c>
      <c r="E41" s="1">
        <v>3.29</v>
      </c>
      <c r="F41" s="1">
        <v>6.2</v>
      </c>
      <c r="G41" s="3">
        <v>10</v>
      </c>
      <c r="H41" s="1"/>
      <c r="I41" s="4"/>
      <c r="J41" s="9">
        <f t="shared" si="0"/>
        <v>85.588235294117652</v>
      </c>
      <c r="K41" s="9">
        <f t="shared" si="1"/>
        <v>368.63636363636363</v>
      </c>
      <c r="L41" s="9">
        <f t="shared" si="6"/>
        <v>385.88888888888891</v>
      </c>
      <c r="M41" s="9">
        <f t="shared" si="2"/>
        <v>0.23217523754261263</v>
      </c>
      <c r="N41" s="9">
        <f t="shared" si="3"/>
        <v>0.2217950237970224</v>
      </c>
      <c r="O41" s="10">
        <f t="shared" si="7"/>
        <v>4.65870518855689E-2</v>
      </c>
      <c r="P41" s="10">
        <f t="shared" si="8"/>
        <v>3.3094358341031867E-2</v>
      </c>
      <c r="Q41" s="1" t="s">
        <v>150</v>
      </c>
      <c r="R41" s="11">
        <v>715</v>
      </c>
      <c r="S41" s="1">
        <v>0</v>
      </c>
      <c r="T41" s="11">
        <v>1010</v>
      </c>
      <c r="U41" s="1">
        <v>0</v>
      </c>
      <c r="V41" s="11">
        <v>659</v>
      </c>
      <c r="W41" s="11">
        <v>156</v>
      </c>
      <c r="X41" s="1">
        <v>0</v>
      </c>
      <c r="Y41" s="1">
        <v>0</v>
      </c>
      <c r="Z41" s="1">
        <v>0</v>
      </c>
      <c r="AA41" s="11">
        <v>1020</v>
      </c>
      <c r="AB41" s="1">
        <v>0</v>
      </c>
      <c r="AC41" s="1">
        <v>0</v>
      </c>
      <c r="AD41" s="1">
        <v>0</v>
      </c>
      <c r="AE41" s="11">
        <v>1860</v>
      </c>
      <c r="AF41" s="1">
        <v>0</v>
      </c>
      <c r="AG41" s="1">
        <v>0</v>
      </c>
      <c r="AH41" s="11">
        <v>730</v>
      </c>
      <c r="AI41" s="11">
        <v>796</v>
      </c>
      <c r="AJ41" s="11">
        <v>161</v>
      </c>
      <c r="AK41" s="11">
        <v>246</v>
      </c>
      <c r="AL41" s="1">
        <v>0</v>
      </c>
      <c r="AM41" s="1">
        <v>0</v>
      </c>
      <c r="AN41" s="1">
        <v>0</v>
      </c>
      <c r="AO41" s="1">
        <v>0</v>
      </c>
      <c r="AP41" s="1">
        <v>0</v>
      </c>
      <c r="AQ41" s="11">
        <v>337</v>
      </c>
      <c r="AR41" s="1">
        <v>0</v>
      </c>
      <c r="AS41" s="1">
        <v>0</v>
      </c>
      <c r="AT41" s="1">
        <v>0</v>
      </c>
      <c r="AU41" s="1">
        <v>0</v>
      </c>
      <c r="AV41" s="1">
        <v>0</v>
      </c>
      <c r="AW41" s="1">
        <v>0</v>
      </c>
      <c r="AX41" s="11">
        <v>100</v>
      </c>
      <c r="AY41" s="11">
        <v>230</v>
      </c>
      <c r="AZ41" s="11">
        <v>381</v>
      </c>
      <c r="BA41" s="11">
        <v>1080</v>
      </c>
      <c r="BB41" s="11">
        <v>1690</v>
      </c>
      <c r="BC41" s="1">
        <v>0</v>
      </c>
      <c r="BD41" s="1">
        <v>0</v>
      </c>
      <c r="BE41" s="11">
        <v>264</v>
      </c>
      <c r="BF41" s="11">
        <v>259</v>
      </c>
      <c r="BG41" s="11">
        <v>422</v>
      </c>
      <c r="BH41" s="1">
        <v>0</v>
      </c>
      <c r="BI41" s="11">
        <v>204</v>
      </c>
      <c r="BJ41" s="11">
        <v>136</v>
      </c>
      <c r="BK41" s="1">
        <v>0</v>
      </c>
    </row>
    <row r="42" spans="1:63" ht="12" customHeight="1">
      <c r="A42" s="1" t="s">
        <v>151</v>
      </c>
      <c r="B42" s="8">
        <v>887.11</v>
      </c>
      <c r="C42" s="1">
        <v>887.54669999999999</v>
      </c>
      <c r="D42" s="1">
        <v>0.06</v>
      </c>
      <c r="E42" s="1">
        <v>3.56</v>
      </c>
      <c r="F42" s="1">
        <v>6.1</v>
      </c>
      <c r="G42" s="3">
        <v>12.3</v>
      </c>
      <c r="H42" s="1"/>
      <c r="I42" s="4"/>
      <c r="J42" s="9">
        <f t="shared" si="0"/>
        <v>125.35294117647059</v>
      </c>
      <c r="K42" s="9">
        <f t="shared" si="1"/>
        <v>946.05454545454552</v>
      </c>
      <c r="L42" s="9">
        <f t="shared" si="6"/>
        <v>588.22222222222217</v>
      </c>
      <c r="M42" s="9">
        <f t="shared" si="2"/>
        <v>0.13250075461160959</v>
      </c>
      <c r="N42" s="9">
        <f t="shared" si="3"/>
        <v>0.21310473566079249</v>
      </c>
      <c r="O42" s="10">
        <f t="shared" si="7"/>
        <v>4.6538268535828972E-2</v>
      </c>
      <c r="P42" s="10">
        <f t="shared" si="8"/>
        <v>3.2961451202355642E-2</v>
      </c>
      <c r="Q42" s="1" t="s">
        <v>152</v>
      </c>
      <c r="R42" s="11">
        <v>914</v>
      </c>
      <c r="S42" s="1">
        <v>0</v>
      </c>
      <c r="T42" s="11">
        <v>573</v>
      </c>
      <c r="U42" s="11">
        <v>217</v>
      </c>
      <c r="V42" s="11">
        <v>1120</v>
      </c>
      <c r="W42" s="11">
        <v>1860</v>
      </c>
      <c r="X42" s="1">
        <v>0</v>
      </c>
      <c r="Y42" s="1">
        <v>0</v>
      </c>
      <c r="Z42" s="1">
        <v>0</v>
      </c>
      <c r="AA42" s="11">
        <v>683</v>
      </c>
      <c r="AB42" s="11">
        <v>106</v>
      </c>
      <c r="AC42" s="1">
        <v>0</v>
      </c>
      <c r="AD42" s="1">
        <v>0</v>
      </c>
      <c r="AE42" s="11">
        <v>3180</v>
      </c>
      <c r="AF42" s="11">
        <v>237</v>
      </c>
      <c r="AG42" s="11">
        <v>975</v>
      </c>
      <c r="AH42" s="1">
        <v>0</v>
      </c>
      <c r="AI42" s="11">
        <v>723</v>
      </c>
      <c r="AJ42" s="11">
        <v>644</v>
      </c>
      <c r="AK42" s="1">
        <v>0</v>
      </c>
      <c r="AL42" s="11">
        <v>292</v>
      </c>
      <c r="AM42" s="1">
        <v>0</v>
      </c>
      <c r="AN42" s="1">
        <v>0</v>
      </c>
      <c r="AO42" s="11">
        <v>329</v>
      </c>
      <c r="AP42" s="11">
        <v>500</v>
      </c>
      <c r="AQ42" s="11">
        <v>204</v>
      </c>
      <c r="AR42" s="1">
        <v>0</v>
      </c>
      <c r="AS42" s="1">
        <v>0</v>
      </c>
      <c r="AT42" s="11">
        <v>162</v>
      </c>
      <c r="AU42" s="1">
        <v>0</v>
      </c>
      <c r="AV42" s="1">
        <v>0</v>
      </c>
      <c r="AW42" s="1">
        <v>0</v>
      </c>
      <c r="AX42" s="1">
        <v>0</v>
      </c>
      <c r="AY42" s="1">
        <v>0</v>
      </c>
      <c r="AZ42" s="1">
        <v>0</v>
      </c>
      <c r="BA42" s="11">
        <v>2160</v>
      </c>
      <c r="BB42" s="11">
        <v>5260</v>
      </c>
      <c r="BC42" s="1">
        <v>0</v>
      </c>
      <c r="BD42" s="1">
        <v>0</v>
      </c>
      <c r="BE42" s="11">
        <v>329</v>
      </c>
      <c r="BF42" s="1">
        <v>0</v>
      </c>
      <c r="BG42" s="1">
        <v>0</v>
      </c>
      <c r="BH42" s="11">
        <v>1540</v>
      </c>
      <c r="BI42" s="11">
        <v>1070</v>
      </c>
      <c r="BJ42" s="11">
        <v>47.6</v>
      </c>
      <c r="BK42" s="1">
        <v>0</v>
      </c>
    </row>
    <row r="43" spans="1:63" ht="12" customHeight="1">
      <c r="A43" s="1" t="s">
        <v>153</v>
      </c>
      <c r="B43" s="8">
        <v>1152.3599999999999</v>
      </c>
      <c r="C43" s="1">
        <v>1152.6786999999999</v>
      </c>
      <c r="D43" s="1">
        <v>0.01</v>
      </c>
      <c r="E43" s="1">
        <v>60</v>
      </c>
      <c r="F43" s="1">
        <v>5.5</v>
      </c>
      <c r="G43" s="3">
        <v>11.17</v>
      </c>
      <c r="H43" s="1"/>
      <c r="I43" s="4"/>
      <c r="J43" s="9">
        <f t="shared" si="0"/>
        <v>359.03529411764708</v>
      </c>
      <c r="K43" s="9">
        <f t="shared" si="1"/>
        <v>0</v>
      </c>
      <c r="L43" s="9">
        <f t="shared" si="6"/>
        <v>72.166666666666671</v>
      </c>
      <c r="M43" s="9" t="e">
        <f t="shared" si="2"/>
        <v>#DIV/0!</v>
      </c>
      <c r="N43" s="9">
        <f t="shared" si="3"/>
        <v>4.9750849069419916</v>
      </c>
      <c r="O43" s="10">
        <f t="shared" si="7"/>
        <v>1.9867814486531004E-2</v>
      </c>
      <c r="P43" s="10">
        <f t="shared" si="8"/>
        <v>3.2941032986606202E-2</v>
      </c>
      <c r="Q43" s="1" t="s">
        <v>154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  <c r="W43" s="1">
        <v>0</v>
      </c>
      <c r="X43" s="11">
        <v>199</v>
      </c>
      <c r="Y43" s="1">
        <v>0</v>
      </c>
      <c r="Z43" s="1">
        <v>0</v>
      </c>
      <c r="AA43" s="1">
        <v>0</v>
      </c>
      <c r="AB43" s="1">
        <v>0</v>
      </c>
      <c r="AC43" s="1">
        <v>0</v>
      </c>
      <c r="AD43" s="1">
        <v>0</v>
      </c>
      <c r="AE43" s="1">
        <v>0</v>
      </c>
      <c r="AF43" s="1">
        <v>0</v>
      </c>
      <c r="AG43" s="11">
        <v>1100</v>
      </c>
      <c r="AH43" s="1">
        <v>0</v>
      </c>
      <c r="AI43" s="1">
        <v>0</v>
      </c>
      <c r="AJ43" s="1">
        <v>0</v>
      </c>
      <c r="AK43" s="1">
        <v>0</v>
      </c>
      <c r="AL43" s="11">
        <v>761</v>
      </c>
      <c r="AM43" s="11">
        <v>527</v>
      </c>
      <c r="AN43" s="11">
        <v>1630</v>
      </c>
      <c r="AO43" s="11">
        <v>914</v>
      </c>
      <c r="AP43" s="1">
        <v>0</v>
      </c>
      <c r="AQ43" s="11">
        <v>403</v>
      </c>
      <c r="AR43" s="11">
        <v>62.6</v>
      </c>
      <c r="AS43" s="1">
        <v>0</v>
      </c>
      <c r="AT43" s="1">
        <v>0</v>
      </c>
      <c r="AU43" s="11">
        <v>793</v>
      </c>
      <c r="AV43" s="1">
        <v>0</v>
      </c>
      <c r="AW43" s="1">
        <v>0</v>
      </c>
      <c r="AX43" s="11">
        <v>797</v>
      </c>
      <c r="AY43" s="1">
        <v>0</v>
      </c>
      <c r="AZ43" s="11">
        <v>216</v>
      </c>
      <c r="BA43" s="1">
        <v>0</v>
      </c>
      <c r="BB43" s="1">
        <v>0</v>
      </c>
      <c r="BC43" s="1">
        <v>0</v>
      </c>
      <c r="BD43" s="1">
        <v>0</v>
      </c>
      <c r="BE43" s="1">
        <v>0</v>
      </c>
      <c r="BF43" s="1">
        <v>0</v>
      </c>
      <c r="BG43" s="1">
        <v>0</v>
      </c>
      <c r="BH43" s="1">
        <v>0</v>
      </c>
      <c r="BI43" s="1">
        <v>0</v>
      </c>
      <c r="BJ43" s="1">
        <v>0</v>
      </c>
      <c r="BK43" s="1">
        <v>0</v>
      </c>
    </row>
    <row r="44" spans="1:63" ht="12" customHeight="1">
      <c r="A44" s="1" t="s">
        <v>155</v>
      </c>
      <c r="B44" s="8">
        <v>858.05</v>
      </c>
      <c r="C44" s="1">
        <v>858.53189999999995</v>
      </c>
      <c r="D44" s="1">
        <v>0.03</v>
      </c>
      <c r="E44" s="1">
        <v>4.9400000000000004</v>
      </c>
      <c r="F44" s="1">
        <v>5.3</v>
      </c>
      <c r="G44" s="3">
        <v>10.01</v>
      </c>
      <c r="H44" s="1"/>
      <c r="I44" s="4"/>
      <c r="J44" s="9">
        <f t="shared" si="0"/>
        <v>43.235294117647058</v>
      </c>
      <c r="K44" s="9">
        <f t="shared" si="1"/>
        <v>562.81818181818187</v>
      </c>
      <c r="L44" s="9">
        <f t="shared" si="6"/>
        <v>256.04999999999995</v>
      </c>
      <c r="M44" s="9">
        <f t="shared" si="2"/>
        <v>7.6819291761285352E-2</v>
      </c>
      <c r="N44" s="9">
        <f t="shared" si="3"/>
        <v>0.16885488817671185</v>
      </c>
      <c r="O44" s="10">
        <f t="shared" si="7"/>
        <v>4.5342791348087212E-2</v>
      </c>
      <c r="P44" s="10">
        <f t="shared" si="8"/>
        <v>3.1199167136994114E-2</v>
      </c>
      <c r="Q44" s="1" t="s">
        <v>156</v>
      </c>
      <c r="R44" s="1">
        <v>0</v>
      </c>
      <c r="S44" s="1">
        <v>0</v>
      </c>
      <c r="T44" s="1">
        <v>0</v>
      </c>
      <c r="U44" s="1">
        <v>0</v>
      </c>
      <c r="V44" s="11">
        <v>64.900000000000006</v>
      </c>
      <c r="W44" s="11">
        <v>807</v>
      </c>
      <c r="X44" s="11">
        <v>458</v>
      </c>
      <c r="Y44" s="1">
        <v>0</v>
      </c>
      <c r="Z44" s="1">
        <v>0</v>
      </c>
      <c r="AA44" s="11">
        <v>366</v>
      </c>
      <c r="AB44" s="1">
        <v>0</v>
      </c>
      <c r="AC44" s="11">
        <v>991</v>
      </c>
      <c r="AD44" s="11">
        <v>879</v>
      </c>
      <c r="AE44" s="1">
        <v>0</v>
      </c>
      <c r="AF44" s="11">
        <v>930</v>
      </c>
      <c r="AG44" s="1">
        <v>0</v>
      </c>
      <c r="AH44" s="1">
        <v>0</v>
      </c>
      <c r="AI44" s="11">
        <v>113</v>
      </c>
      <c r="AJ44" s="1">
        <v>0</v>
      </c>
      <c r="AK44" s="1">
        <v>0</v>
      </c>
      <c r="AL44" s="1">
        <v>0</v>
      </c>
      <c r="AM44" s="1">
        <v>0</v>
      </c>
      <c r="AN44" s="1">
        <v>0</v>
      </c>
      <c r="AO44" s="11">
        <v>50</v>
      </c>
      <c r="AP44" s="1">
        <v>0</v>
      </c>
      <c r="AQ44" s="11">
        <v>204</v>
      </c>
      <c r="AR44" s="1">
        <v>0</v>
      </c>
      <c r="AS44" s="1">
        <v>0</v>
      </c>
      <c r="AT44" s="1">
        <v>0</v>
      </c>
      <c r="AU44" s="11">
        <v>227</v>
      </c>
      <c r="AV44" s="1">
        <v>0</v>
      </c>
      <c r="AW44" s="1">
        <v>0</v>
      </c>
      <c r="AX44" s="1">
        <v>0</v>
      </c>
      <c r="AY44" s="11">
        <v>254</v>
      </c>
      <c r="AZ44" s="1">
        <v>0</v>
      </c>
      <c r="BA44" s="11">
        <v>3420</v>
      </c>
      <c r="BB44" s="1">
        <v>0</v>
      </c>
      <c r="BC44" s="1">
        <v>0</v>
      </c>
      <c r="BD44" s="1">
        <v>0</v>
      </c>
      <c r="BE44" s="1">
        <v>0</v>
      </c>
      <c r="BF44" s="11">
        <v>717</v>
      </c>
      <c r="BG44" s="1">
        <v>0</v>
      </c>
      <c r="BH44" s="11">
        <v>246</v>
      </c>
      <c r="BI44" s="1">
        <v>0</v>
      </c>
      <c r="BJ44" s="11">
        <v>738</v>
      </c>
      <c r="BK44" s="11">
        <v>1070</v>
      </c>
    </row>
    <row r="45" spans="1:63" ht="12" customHeight="1">
      <c r="A45" s="1" t="s">
        <v>157</v>
      </c>
      <c r="B45" s="8">
        <v>731.98</v>
      </c>
      <c r="C45" s="1">
        <v>732.5018</v>
      </c>
      <c r="D45" s="1">
        <v>0.15</v>
      </c>
      <c r="E45" s="1">
        <v>60</v>
      </c>
      <c r="F45" s="1">
        <v>5.9</v>
      </c>
      <c r="G45" s="3">
        <v>8.75</v>
      </c>
      <c r="H45" s="1"/>
      <c r="I45" s="4"/>
      <c r="J45" s="9">
        <f t="shared" si="0"/>
        <v>2093.2352941176468</v>
      </c>
      <c r="K45" s="9">
        <f t="shared" si="1"/>
        <v>0</v>
      </c>
      <c r="L45" s="9">
        <f t="shared" si="6"/>
        <v>767.22222222222217</v>
      </c>
      <c r="M45" s="9" t="e">
        <f t="shared" si="2"/>
        <v>#DIV/0!</v>
      </c>
      <c r="N45" s="9">
        <f t="shared" si="3"/>
        <v>2.7283298547514589</v>
      </c>
      <c r="O45" s="10">
        <f t="shared" si="7"/>
        <v>6.7337607088893789E-4</v>
      </c>
      <c r="P45" s="10">
        <f t="shared" si="8"/>
        <v>3.0454758617727635E-2</v>
      </c>
      <c r="Q45" s="1" t="s">
        <v>158</v>
      </c>
      <c r="R45" s="1">
        <v>0</v>
      </c>
      <c r="S45" s="1">
        <v>0</v>
      </c>
      <c r="T45" s="1">
        <v>0</v>
      </c>
      <c r="U45" s="1">
        <v>0</v>
      </c>
      <c r="V45" s="11">
        <v>1290</v>
      </c>
      <c r="W45" s="11">
        <v>4450</v>
      </c>
      <c r="X45" s="1">
        <v>0</v>
      </c>
      <c r="Y45" s="1">
        <v>0</v>
      </c>
      <c r="Z45" s="1">
        <v>0</v>
      </c>
      <c r="AA45" s="1">
        <v>0</v>
      </c>
      <c r="AB45" s="1">
        <v>0</v>
      </c>
      <c r="AC45" s="11">
        <v>1110</v>
      </c>
      <c r="AD45" s="1">
        <v>0</v>
      </c>
      <c r="AE45" s="1">
        <v>0</v>
      </c>
      <c r="AF45" s="11">
        <v>5910</v>
      </c>
      <c r="AG45" s="11">
        <v>1050</v>
      </c>
      <c r="AH45" s="1">
        <v>0</v>
      </c>
      <c r="AI45" s="1">
        <v>0</v>
      </c>
      <c r="AJ45" s="11">
        <v>3150</v>
      </c>
      <c r="AK45" s="1">
        <v>0</v>
      </c>
      <c r="AL45" s="1">
        <v>0</v>
      </c>
      <c r="AM45" s="11">
        <v>3010</v>
      </c>
      <c r="AN45" s="11">
        <v>3480</v>
      </c>
      <c r="AO45" s="11">
        <v>3000</v>
      </c>
      <c r="AP45" s="11">
        <v>736</v>
      </c>
      <c r="AQ45" s="11">
        <v>4680</v>
      </c>
      <c r="AR45" s="11">
        <v>1940</v>
      </c>
      <c r="AS45" s="11">
        <v>2650</v>
      </c>
      <c r="AT45" s="11">
        <v>5530</v>
      </c>
      <c r="AU45" s="11">
        <v>504</v>
      </c>
      <c r="AV45" s="11">
        <v>664</v>
      </c>
      <c r="AW45" s="11">
        <v>577</v>
      </c>
      <c r="AX45" s="11">
        <v>524</v>
      </c>
      <c r="AY45" s="11">
        <v>4460</v>
      </c>
      <c r="AZ45" s="11">
        <v>680</v>
      </c>
      <c r="BA45" s="1">
        <v>0</v>
      </c>
      <c r="BB45" s="1">
        <v>0</v>
      </c>
      <c r="BC45" s="1">
        <v>0</v>
      </c>
      <c r="BD45" s="1">
        <v>0</v>
      </c>
      <c r="BE45" s="1">
        <v>0</v>
      </c>
      <c r="BF45" s="1">
        <v>0</v>
      </c>
      <c r="BG45" s="1">
        <v>0</v>
      </c>
      <c r="BH45" s="1">
        <v>0</v>
      </c>
      <c r="BI45" s="1">
        <v>0</v>
      </c>
      <c r="BJ45" s="1">
        <v>0</v>
      </c>
      <c r="BK45" s="1">
        <v>0</v>
      </c>
    </row>
    <row r="46" spans="1:63" ht="12" customHeight="1">
      <c r="A46" s="1" t="s">
        <v>159</v>
      </c>
      <c r="B46" s="2">
        <v>3071.69</v>
      </c>
      <c r="C46" s="1">
        <v>1024.2853</v>
      </c>
      <c r="D46" s="1">
        <v>0.12</v>
      </c>
      <c r="E46" s="1">
        <v>4.37</v>
      </c>
      <c r="F46" s="1">
        <v>8.3000000000000007</v>
      </c>
      <c r="G46" s="3">
        <v>11.54</v>
      </c>
      <c r="H46" s="1"/>
      <c r="I46" s="4" t="s">
        <v>74</v>
      </c>
      <c r="J46" s="9">
        <f t="shared" si="0"/>
        <v>3888.6470588235293</v>
      </c>
      <c r="K46" s="9">
        <f t="shared" si="1"/>
        <v>1649.090909090909</v>
      </c>
      <c r="L46" s="9">
        <f t="shared" si="6"/>
        <v>1865.5</v>
      </c>
      <c r="M46" s="9">
        <f t="shared" si="2"/>
        <v>2.3580549970815228</v>
      </c>
      <c r="N46" s="9">
        <f t="shared" si="3"/>
        <v>2.0845065981364401</v>
      </c>
      <c r="O46" s="10">
        <f t="shared" si="7"/>
        <v>3.3086221411001697E-2</v>
      </c>
      <c r="P46" s="10">
        <f t="shared" si="8"/>
        <v>2.9717015135331482E-2</v>
      </c>
      <c r="Q46" s="1" t="s">
        <v>160</v>
      </c>
      <c r="R46" s="1">
        <v>0</v>
      </c>
      <c r="S46" s="11">
        <v>5690</v>
      </c>
      <c r="T46" s="11">
        <v>4400</v>
      </c>
      <c r="U46" s="1">
        <v>0</v>
      </c>
      <c r="V46" s="11">
        <v>7690</v>
      </c>
      <c r="W46" s="11">
        <v>974</v>
      </c>
      <c r="X46" s="11">
        <v>240</v>
      </c>
      <c r="Y46" s="1">
        <v>0</v>
      </c>
      <c r="Z46" s="11">
        <v>1500</v>
      </c>
      <c r="AA46" s="1">
        <v>0</v>
      </c>
      <c r="AB46" s="11">
        <v>826</v>
      </c>
      <c r="AC46" s="11">
        <v>689</v>
      </c>
      <c r="AD46" s="1">
        <v>0</v>
      </c>
      <c r="AE46" s="11">
        <v>3230</v>
      </c>
      <c r="AF46" s="11">
        <v>1540</v>
      </c>
      <c r="AG46" s="1">
        <v>0</v>
      </c>
      <c r="AH46" s="11">
        <v>4180</v>
      </c>
      <c r="AI46" s="11">
        <v>2620</v>
      </c>
      <c r="AJ46" s="11">
        <v>6230</v>
      </c>
      <c r="AK46" s="11">
        <v>11300</v>
      </c>
      <c r="AL46" s="1">
        <v>0</v>
      </c>
      <c r="AM46" s="11">
        <v>7200</v>
      </c>
      <c r="AN46" s="11">
        <v>6530</v>
      </c>
      <c r="AO46" s="11">
        <v>3250</v>
      </c>
      <c r="AP46" s="11">
        <v>717</v>
      </c>
      <c r="AQ46" s="11">
        <v>2370</v>
      </c>
      <c r="AR46" s="11">
        <v>3840</v>
      </c>
      <c r="AS46" s="1">
        <v>0</v>
      </c>
      <c r="AT46" s="11">
        <v>3300</v>
      </c>
      <c r="AU46" s="11">
        <v>1630</v>
      </c>
      <c r="AV46" s="11">
        <v>3040</v>
      </c>
      <c r="AW46" s="11">
        <v>1420</v>
      </c>
      <c r="AX46" s="11">
        <v>4300</v>
      </c>
      <c r="AY46" s="11">
        <v>5570</v>
      </c>
      <c r="AZ46" s="11">
        <v>5410</v>
      </c>
      <c r="BA46" s="1">
        <v>0</v>
      </c>
      <c r="BB46" s="11">
        <v>1810</v>
      </c>
      <c r="BC46" s="1">
        <v>0</v>
      </c>
      <c r="BD46" s="11">
        <v>1960</v>
      </c>
      <c r="BE46" s="11">
        <v>3760</v>
      </c>
      <c r="BF46" s="1">
        <v>0</v>
      </c>
      <c r="BG46" s="11">
        <v>2610</v>
      </c>
      <c r="BH46" s="11">
        <v>5190</v>
      </c>
      <c r="BI46" s="11">
        <v>2810</v>
      </c>
      <c r="BJ46" s="1">
        <v>0</v>
      </c>
      <c r="BK46" s="1">
        <v>0</v>
      </c>
    </row>
    <row r="47" spans="1:63" ht="12" customHeight="1">
      <c r="A47" s="1" t="s">
        <v>161</v>
      </c>
      <c r="B47" s="8">
        <v>2253.59</v>
      </c>
      <c r="C47" s="1">
        <v>564.07500000000005</v>
      </c>
      <c r="D47" s="1">
        <v>0.1</v>
      </c>
      <c r="E47" s="1">
        <v>60</v>
      </c>
      <c r="F47" s="1">
        <v>6.4</v>
      </c>
      <c r="G47" s="3">
        <v>9.69</v>
      </c>
      <c r="H47" s="1"/>
      <c r="I47" s="4"/>
      <c r="J47" s="9">
        <f t="shared" si="0"/>
        <v>1387</v>
      </c>
      <c r="K47" s="9">
        <f t="shared" si="1"/>
        <v>0</v>
      </c>
      <c r="L47" s="9">
        <f t="shared" si="6"/>
        <v>290.55555555555554</v>
      </c>
      <c r="M47" s="9" t="e">
        <f t="shared" si="2"/>
        <v>#DIV/0!</v>
      </c>
      <c r="N47" s="9">
        <f t="shared" si="3"/>
        <v>4.7736137667304019</v>
      </c>
      <c r="O47" s="10">
        <f t="shared" si="7"/>
        <v>1.7917010274929115E-2</v>
      </c>
      <c r="P47" s="10">
        <f t="shared" si="8"/>
        <v>2.9710863215722284E-2</v>
      </c>
      <c r="Q47" s="1" t="s">
        <v>162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>
        <v>0</v>
      </c>
      <c r="Y47" s="1">
        <v>0</v>
      </c>
      <c r="Z47" s="1">
        <v>0</v>
      </c>
      <c r="AA47" s="1">
        <v>0</v>
      </c>
      <c r="AB47" s="1">
        <v>0</v>
      </c>
      <c r="AC47" s="1">
        <v>0</v>
      </c>
      <c r="AD47" s="11">
        <v>3780</v>
      </c>
      <c r="AE47" s="11">
        <v>1450</v>
      </c>
      <c r="AF47" s="1">
        <v>0</v>
      </c>
      <c r="AG47" s="1">
        <v>0</v>
      </c>
      <c r="AH47" s="1">
        <v>0</v>
      </c>
      <c r="AI47" s="1">
        <v>0</v>
      </c>
      <c r="AJ47" s="1">
        <v>0</v>
      </c>
      <c r="AK47" s="1">
        <v>0</v>
      </c>
      <c r="AL47" s="11">
        <v>1350</v>
      </c>
      <c r="AM47" s="1">
        <v>0</v>
      </c>
      <c r="AN47" s="11">
        <v>3800</v>
      </c>
      <c r="AO47" s="11">
        <v>3890</v>
      </c>
      <c r="AP47" s="1">
        <v>0</v>
      </c>
      <c r="AQ47" s="1">
        <v>0</v>
      </c>
      <c r="AR47" s="1">
        <v>0</v>
      </c>
      <c r="AS47" s="11">
        <v>1140</v>
      </c>
      <c r="AT47" s="11">
        <v>439</v>
      </c>
      <c r="AU47" s="11">
        <v>4350</v>
      </c>
      <c r="AV47" s="1">
        <v>0</v>
      </c>
      <c r="AW47" s="1">
        <v>0</v>
      </c>
      <c r="AX47" s="11">
        <v>1330</v>
      </c>
      <c r="AY47" s="11">
        <v>2070</v>
      </c>
      <c r="AZ47" s="11">
        <v>5210</v>
      </c>
      <c r="BA47" s="1">
        <v>0</v>
      </c>
      <c r="BB47" s="1">
        <v>0</v>
      </c>
      <c r="BC47" s="1">
        <v>0</v>
      </c>
      <c r="BD47" s="1">
        <v>0</v>
      </c>
      <c r="BE47" s="1">
        <v>0</v>
      </c>
      <c r="BF47" s="1">
        <v>0</v>
      </c>
      <c r="BG47" s="1">
        <v>0</v>
      </c>
      <c r="BH47" s="1">
        <v>0</v>
      </c>
      <c r="BI47" s="1">
        <v>0</v>
      </c>
      <c r="BJ47" s="1">
        <v>0</v>
      </c>
      <c r="BK47" s="1">
        <v>0</v>
      </c>
    </row>
    <row r="48" spans="1:63" ht="12" customHeight="1">
      <c r="A48" s="1" t="s">
        <v>163</v>
      </c>
      <c r="B48" s="2">
        <v>1752.9</v>
      </c>
      <c r="C48" s="1">
        <v>876.9325</v>
      </c>
      <c r="D48" s="1">
        <v>0.04</v>
      </c>
      <c r="E48" s="1">
        <v>60</v>
      </c>
      <c r="F48" s="1">
        <v>2.4</v>
      </c>
      <c r="G48" s="3">
        <v>4.49</v>
      </c>
      <c r="H48" s="1" t="s">
        <v>164</v>
      </c>
      <c r="I48" s="4" t="s">
        <v>112</v>
      </c>
      <c r="J48" s="9">
        <f t="shared" si="0"/>
        <v>5130</v>
      </c>
      <c r="K48" s="9">
        <f t="shared" si="1"/>
        <v>0</v>
      </c>
      <c r="L48" s="9">
        <f t="shared" si="6"/>
        <v>594.44444444444446</v>
      </c>
      <c r="M48" s="9" t="e">
        <f t="shared" si="2"/>
        <v>#DIV/0!</v>
      </c>
      <c r="N48" s="9">
        <f t="shared" si="3"/>
        <v>8.6299065420560748</v>
      </c>
      <c r="O48" s="10">
        <f t="shared" si="7"/>
        <v>4.5604553098661606E-2</v>
      </c>
      <c r="P48" s="10">
        <f t="shared" si="8"/>
        <v>2.9389829833062497E-2</v>
      </c>
      <c r="Q48" s="1" t="s">
        <v>165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  <c r="AA48" s="1">
        <v>0</v>
      </c>
      <c r="AB48" s="1">
        <v>0</v>
      </c>
      <c r="AC48" s="1">
        <v>0</v>
      </c>
      <c r="AD48" s="1">
        <v>0</v>
      </c>
      <c r="AE48" s="1">
        <v>0</v>
      </c>
      <c r="AF48" s="1">
        <v>0</v>
      </c>
      <c r="AG48" s="1">
        <v>0</v>
      </c>
      <c r="AH48" s="11">
        <v>10700</v>
      </c>
      <c r="AI48" s="1">
        <v>0</v>
      </c>
      <c r="AJ48" s="1">
        <v>0</v>
      </c>
      <c r="AK48" s="1">
        <v>0</v>
      </c>
      <c r="AL48" s="11">
        <v>14100</v>
      </c>
      <c r="AM48" s="1">
        <v>0</v>
      </c>
      <c r="AN48" s="11">
        <v>19400</v>
      </c>
      <c r="AO48" s="11">
        <v>17700</v>
      </c>
      <c r="AP48" s="1">
        <v>0</v>
      </c>
      <c r="AQ48" s="1">
        <v>0</v>
      </c>
      <c r="AR48" s="1">
        <v>0</v>
      </c>
      <c r="AS48" s="1">
        <v>0</v>
      </c>
      <c r="AT48" s="1">
        <v>0</v>
      </c>
      <c r="AU48" s="1">
        <v>0</v>
      </c>
      <c r="AV48" s="1">
        <v>0</v>
      </c>
      <c r="AW48" s="11">
        <v>5420</v>
      </c>
      <c r="AX48" s="1">
        <v>0</v>
      </c>
      <c r="AY48" s="11">
        <v>8290</v>
      </c>
      <c r="AZ48" s="11">
        <v>22300</v>
      </c>
      <c r="BA48" s="1">
        <v>0</v>
      </c>
      <c r="BB48" s="1">
        <v>0</v>
      </c>
      <c r="BC48" s="1">
        <v>0</v>
      </c>
      <c r="BD48" s="1">
        <v>0</v>
      </c>
      <c r="BE48" s="1">
        <v>0</v>
      </c>
      <c r="BF48" s="1">
        <v>0</v>
      </c>
      <c r="BG48" s="1">
        <v>0</v>
      </c>
      <c r="BH48" s="1">
        <v>0</v>
      </c>
      <c r="BI48" s="1">
        <v>0</v>
      </c>
      <c r="BJ48" s="1">
        <v>0</v>
      </c>
      <c r="BK48" s="1">
        <v>0</v>
      </c>
    </row>
    <row r="49" spans="1:63" ht="12" customHeight="1">
      <c r="A49" s="1" t="s">
        <v>166</v>
      </c>
      <c r="B49" s="8">
        <v>992.22</v>
      </c>
      <c r="C49" s="1">
        <v>496.81389999999999</v>
      </c>
      <c r="D49" s="1">
        <v>0.05</v>
      </c>
      <c r="E49" s="1">
        <v>60</v>
      </c>
      <c r="F49" s="1">
        <v>5.0999999999999996</v>
      </c>
      <c r="G49" s="3">
        <v>5.52</v>
      </c>
      <c r="H49" s="1"/>
      <c r="I49" s="4"/>
      <c r="J49" s="9">
        <f t="shared" si="0"/>
        <v>1349.4117647058824</v>
      </c>
      <c r="K49" s="9">
        <f t="shared" si="1"/>
        <v>0</v>
      </c>
      <c r="L49" s="9">
        <f t="shared" si="6"/>
        <v>230</v>
      </c>
      <c r="M49" s="9" t="e">
        <f t="shared" si="2"/>
        <v>#DIV/0!</v>
      </c>
      <c r="N49" s="9">
        <f t="shared" si="3"/>
        <v>5.867007672634271</v>
      </c>
      <c r="O49" s="10">
        <f t="shared" si="7"/>
        <v>3.2407694308750401E-2</v>
      </c>
      <c r="P49" s="10">
        <f t="shared" si="8"/>
        <v>2.9263258165589192E-2</v>
      </c>
      <c r="Q49" s="1" t="s">
        <v>167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0</v>
      </c>
      <c r="X49" s="11">
        <v>1850</v>
      </c>
      <c r="Y49" s="1">
        <v>0</v>
      </c>
      <c r="Z49" s="1">
        <v>0</v>
      </c>
      <c r="AA49" s="1">
        <v>0</v>
      </c>
      <c r="AB49" s="1">
        <v>0</v>
      </c>
      <c r="AC49" s="1">
        <v>0</v>
      </c>
      <c r="AD49" s="1">
        <v>0</v>
      </c>
      <c r="AE49" s="1">
        <v>0</v>
      </c>
      <c r="AF49" s="11">
        <v>2290</v>
      </c>
      <c r="AG49" s="1">
        <v>0</v>
      </c>
      <c r="AH49" s="1">
        <v>0</v>
      </c>
      <c r="AI49" s="1">
        <v>0</v>
      </c>
      <c r="AJ49" s="11">
        <v>5650</v>
      </c>
      <c r="AK49" s="11">
        <v>1970</v>
      </c>
      <c r="AL49" s="1">
        <v>0</v>
      </c>
      <c r="AM49" s="11">
        <v>1190</v>
      </c>
      <c r="AN49" s="1">
        <v>0</v>
      </c>
      <c r="AO49" s="11">
        <v>3130</v>
      </c>
      <c r="AP49" s="1">
        <v>0</v>
      </c>
      <c r="AQ49" s="1">
        <v>0</v>
      </c>
      <c r="AR49" s="1">
        <v>0</v>
      </c>
      <c r="AS49" s="1">
        <v>0</v>
      </c>
      <c r="AT49" s="11">
        <v>2760</v>
      </c>
      <c r="AU49" s="11">
        <v>5580</v>
      </c>
      <c r="AV49" s="1">
        <v>0</v>
      </c>
      <c r="AW49" s="1">
        <v>0</v>
      </c>
      <c r="AX49" s="11">
        <v>2660</v>
      </c>
      <c r="AY49" s="1">
        <v>0</v>
      </c>
      <c r="AZ49" s="1">
        <v>0</v>
      </c>
      <c r="BA49" s="1">
        <v>0</v>
      </c>
      <c r="BB49" s="1">
        <v>0</v>
      </c>
      <c r="BC49" s="1">
        <v>0</v>
      </c>
      <c r="BD49" s="1">
        <v>0</v>
      </c>
      <c r="BE49" s="1">
        <v>0</v>
      </c>
      <c r="BF49" s="1">
        <v>0</v>
      </c>
      <c r="BG49" s="1">
        <v>0</v>
      </c>
      <c r="BH49" s="1">
        <v>0</v>
      </c>
      <c r="BI49" s="1">
        <v>0</v>
      </c>
      <c r="BJ49" s="1">
        <v>0</v>
      </c>
      <c r="BK49" s="1">
        <v>0</v>
      </c>
    </row>
    <row r="50" spans="1:63" ht="12" customHeight="1">
      <c r="A50" s="1" t="s">
        <v>168</v>
      </c>
      <c r="B50" s="8">
        <v>1164.4100000000001</v>
      </c>
      <c r="C50" s="1">
        <v>1164.7009</v>
      </c>
      <c r="D50" s="1">
        <v>0.09</v>
      </c>
      <c r="E50" s="1">
        <v>2.72</v>
      </c>
      <c r="F50" s="1">
        <v>8.3000000000000007</v>
      </c>
      <c r="G50" s="3">
        <v>10.18</v>
      </c>
      <c r="H50" s="1"/>
      <c r="I50" s="4"/>
      <c r="J50" s="9">
        <f t="shared" si="0"/>
        <v>392.34117647058827</v>
      </c>
      <c r="K50" s="9">
        <f t="shared" si="1"/>
        <v>92.090909090909093</v>
      </c>
      <c r="L50" s="9">
        <f t="shared" si="6"/>
        <v>166.66666666666666</v>
      </c>
      <c r="M50" s="9">
        <f t="shared" si="2"/>
        <v>4.2603681551593988</v>
      </c>
      <c r="N50" s="9">
        <f t="shared" si="3"/>
        <v>2.3540470588235296</v>
      </c>
      <c r="O50" s="10">
        <f t="shared" si="7"/>
        <v>8.2140753872242244E-3</v>
      </c>
      <c r="P50" s="10">
        <f t="shared" si="8"/>
        <v>2.8625444601252114E-2</v>
      </c>
      <c r="Q50" s="1" t="s">
        <v>169</v>
      </c>
      <c r="R50" s="1">
        <v>0</v>
      </c>
      <c r="S50" s="1">
        <v>0</v>
      </c>
      <c r="T50" s="1">
        <v>0</v>
      </c>
      <c r="U50" s="11">
        <v>372</v>
      </c>
      <c r="V50" s="11">
        <v>519</v>
      </c>
      <c r="W50" s="1">
        <v>0</v>
      </c>
      <c r="X50" s="11">
        <v>1090</v>
      </c>
      <c r="Y50" s="1">
        <v>0</v>
      </c>
      <c r="Z50" s="1">
        <v>0</v>
      </c>
      <c r="AA50" s="1">
        <v>0</v>
      </c>
      <c r="AB50" s="1">
        <v>0</v>
      </c>
      <c r="AC50" s="1">
        <v>0</v>
      </c>
      <c r="AD50" s="1">
        <v>0</v>
      </c>
      <c r="AE50" s="1">
        <v>0</v>
      </c>
      <c r="AF50" s="11">
        <v>348</v>
      </c>
      <c r="AG50" s="11">
        <v>452</v>
      </c>
      <c r="AH50" s="11">
        <v>219</v>
      </c>
      <c r="AI50" s="1">
        <v>0</v>
      </c>
      <c r="AJ50" s="11">
        <v>283</v>
      </c>
      <c r="AK50" s="11">
        <v>236</v>
      </c>
      <c r="AL50" s="11">
        <v>503</v>
      </c>
      <c r="AM50" s="11">
        <v>511</v>
      </c>
      <c r="AN50" s="11">
        <v>410</v>
      </c>
      <c r="AO50" s="11">
        <v>984</v>
      </c>
      <c r="AP50" s="11">
        <v>905</v>
      </c>
      <c r="AQ50" s="11">
        <v>262</v>
      </c>
      <c r="AR50" s="11">
        <v>184</v>
      </c>
      <c r="AS50" s="1">
        <v>0</v>
      </c>
      <c r="AT50" s="1">
        <v>0</v>
      </c>
      <c r="AU50" s="11">
        <v>558</v>
      </c>
      <c r="AV50" s="11">
        <v>557</v>
      </c>
      <c r="AW50" s="11">
        <v>271</v>
      </c>
      <c r="AX50" s="11">
        <v>69.8</v>
      </c>
      <c r="AY50" s="11">
        <v>237</v>
      </c>
      <c r="AZ50" s="11">
        <v>699</v>
      </c>
      <c r="BA50" s="1">
        <v>0</v>
      </c>
      <c r="BB50" s="1">
        <v>0</v>
      </c>
      <c r="BC50" s="1">
        <v>0</v>
      </c>
      <c r="BD50" s="1">
        <v>0</v>
      </c>
      <c r="BE50" s="11">
        <v>227</v>
      </c>
      <c r="BF50" s="1">
        <v>0</v>
      </c>
      <c r="BG50" s="1">
        <v>0</v>
      </c>
      <c r="BH50" s="1">
        <v>0</v>
      </c>
      <c r="BI50" s="11">
        <v>786</v>
      </c>
      <c r="BJ50" s="1">
        <v>0</v>
      </c>
      <c r="BK50" s="1">
        <v>0</v>
      </c>
    </row>
    <row r="51" spans="1:63" ht="12" customHeight="1">
      <c r="A51" s="1" t="s">
        <v>170</v>
      </c>
      <c r="B51" s="8">
        <v>2870.01</v>
      </c>
      <c r="C51" s="1">
        <v>957.09259999999995</v>
      </c>
      <c r="D51" s="1">
        <v>0.14000000000000001</v>
      </c>
      <c r="E51" s="1">
        <v>60</v>
      </c>
      <c r="F51" s="1">
        <v>2.9</v>
      </c>
      <c r="G51" s="3">
        <v>4.22</v>
      </c>
      <c r="H51" s="1"/>
      <c r="I51" s="4"/>
      <c r="J51" s="9">
        <f t="shared" si="0"/>
        <v>2599.0588235294117</v>
      </c>
      <c r="K51" s="9">
        <f t="shared" si="1"/>
        <v>0</v>
      </c>
      <c r="L51" s="9">
        <f t="shared" si="6"/>
        <v>5486.1111111111113</v>
      </c>
      <c r="M51" s="9" t="e">
        <f t="shared" si="2"/>
        <v>#DIV/0!</v>
      </c>
      <c r="N51" s="9">
        <f t="shared" si="3"/>
        <v>0.47375249441548767</v>
      </c>
      <c r="O51" s="10">
        <f t="shared" si="7"/>
        <v>2.2635046951180939E-2</v>
      </c>
      <c r="P51" s="10">
        <f t="shared" si="8"/>
        <v>2.8580298366335442E-2</v>
      </c>
      <c r="Q51" s="1" t="s">
        <v>171</v>
      </c>
      <c r="R51" s="11">
        <v>5730</v>
      </c>
      <c r="S51" s="1">
        <v>0</v>
      </c>
      <c r="T51" s="11">
        <v>4980</v>
      </c>
      <c r="U51" s="11">
        <v>12300</v>
      </c>
      <c r="V51" s="11">
        <v>6230</v>
      </c>
      <c r="W51" s="1">
        <v>0</v>
      </c>
      <c r="X51" s="11">
        <v>9130</v>
      </c>
      <c r="Y51" s="11">
        <v>7650</v>
      </c>
      <c r="Z51" s="11">
        <v>8200</v>
      </c>
      <c r="AA51" s="1">
        <v>0</v>
      </c>
      <c r="AB51" s="11">
        <v>7870</v>
      </c>
      <c r="AC51" s="11">
        <v>7730</v>
      </c>
      <c r="AD51" s="1">
        <v>0</v>
      </c>
      <c r="AE51" s="11">
        <v>7950</v>
      </c>
      <c r="AF51" s="11">
        <v>4800</v>
      </c>
      <c r="AG51" s="11">
        <v>6490</v>
      </c>
      <c r="AH51" s="1">
        <v>0</v>
      </c>
      <c r="AI51" s="11">
        <v>9690</v>
      </c>
      <c r="AJ51" s="11">
        <v>3580</v>
      </c>
      <c r="AK51" s="11">
        <v>4710</v>
      </c>
      <c r="AL51" s="1">
        <v>0</v>
      </c>
      <c r="AM51" s="1">
        <v>0</v>
      </c>
      <c r="AN51" s="1">
        <v>0</v>
      </c>
      <c r="AO51" s="1">
        <v>0</v>
      </c>
      <c r="AP51" s="11">
        <v>1380</v>
      </c>
      <c r="AQ51" s="11">
        <v>3480</v>
      </c>
      <c r="AR51" s="11">
        <v>12000</v>
      </c>
      <c r="AS51" s="11">
        <v>1420</v>
      </c>
      <c r="AT51" s="11">
        <v>1960</v>
      </c>
      <c r="AU51" s="1">
        <v>0</v>
      </c>
      <c r="AV51" s="11">
        <v>584</v>
      </c>
      <c r="AW51" s="11">
        <v>6590</v>
      </c>
      <c r="AX51" s="1">
        <v>0</v>
      </c>
      <c r="AY51" s="11">
        <v>8480</v>
      </c>
      <c r="AZ51" s="1">
        <v>0</v>
      </c>
      <c r="BA51" s="1">
        <v>0</v>
      </c>
      <c r="BB51" s="1">
        <v>0</v>
      </c>
      <c r="BC51" s="1">
        <v>0</v>
      </c>
      <c r="BD51" s="1">
        <v>0</v>
      </c>
      <c r="BE51" s="1">
        <v>0</v>
      </c>
      <c r="BF51" s="1">
        <v>0</v>
      </c>
      <c r="BG51" s="1">
        <v>0</v>
      </c>
      <c r="BH51" s="1">
        <v>0</v>
      </c>
      <c r="BI51" s="1">
        <v>0</v>
      </c>
      <c r="BJ51" s="1">
        <v>0</v>
      </c>
      <c r="BK51" s="1">
        <v>0</v>
      </c>
    </row>
    <row r="52" spans="1:63" ht="12" customHeight="1">
      <c r="A52" s="1" t="s">
        <v>172</v>
      </c>
      <c r="B52" s="2">
        <v>2792.27</v>
      </c>
      <c r="C52" s="1">
        <v>931.2296</v>
      </c>
      <c r="D52" s="1">
        <v>0.02</v>
      </c>
      <c r="E52" s="1">
        <v>5.26</v>
      </c>
      <c r="F52" s="1">
        <v>13.8</v>
      </c>
      <c r="G52" s="3">
        <v>8.59</v>
      </c>
      <c r="H52" s="1"/>
      <c r="I52" s="4" t="s">
        <v>74</v>
      </c>
      <c r="J52" s="9">
        <f t="shared" si="0"/>
        <v>32.352941176470587</v>
      </c>
      <c r="K52" s="9">
        <f t="shared" si="1"/>
        <v>1425.6363636363637</v>
      </c>
      <c r="L52" s="9">
        <f t="shared" si="6"/>
        <v>489.16666666666669</v>
      </c>
      <c r="M52" s="9">
        <f t="shared" si="2"/>
        <v>2.2693684028897872E-2</v>
      </c>
      <c r="N52" s="9">
        <f t="shared" si="3"/>
        <v>6.6138891672512273E-2</v>
      </c>
      <c r="O52" s="10">
        <f t="shared" si="7"/>
        <v>2.5266637686162739E-2</v>
      </c>
      <c r="P52" s="10">
        <f t="shared" si="8"/>
        <v>2.7957730718020175E-2</v>
      </c>
      <c r="Q52" s="1" t="s">
        <v>173</v>
      </c>
      <c r="R52" s="11">
        <v>383</v>
      </c>
      <c r="S52" s="11">
        <v>1430</v>
      </c>
      <c r="T52" s="11">
        <v>262</v>
      </c>
      <c r="U52" s="11">
        <v>1830</v>
      </c>
      <c r="V52" s="11">
        <v>414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 s="11">
        <v>466</v>
      </c>
      <c r="AC52" s="1">
        <v>0</v>
      </c>
      <c r="AD52" s="1">
        <v>0</v>
      </c>
      <c r="AE52" s="1">
        <v>0</v>
      </c>
      <c r="AF52" s="1">
        <v>0</v>
      </c>
      <c r="AG52" s="1">
        <v>0</v>
      </c>
      <c r="AH52" s="11">
        <v>1180</v>
      </c>
      <c r="AI52" s="11">
        <v>2840</v>
      </c>
      <c r="AJ52" s="11">
        <v>506</v>
      </c>
      <c r="AK52" s="1">
        <v>0</v>
      </c>
      <c r="AL52" s="1">
        <v>0</v>
      </c>
      <c r="AM52" s="1">
        <v>0</v>
      </c>
      <c r="AN52" s="1">
        <v>0</v>
      </c>
      <c r="AO52" s="1">
        <v>0</v>
      </c>
      <c r="AP52" s="1">
        <v>0</v>
      </c>
      <c r="AQ52" s="1">
        <v>0</v>
      </c>
      <c r="AR52" s="1">
        <v>0</v>
      </c>
      <c r="AS52" s="1">
        <v>0</v>
      </c>
      <c r="AT52" s="1">
        <v>0</v>
      </c>
      <c r="AU52" s="1">
        <v>0</v>
      </c>
      <c r="AV52" s="1">
        <v>0</v>
      </c>
      <c r="AW52" s="1">
        <v>0</v>
      </c>
      <c r="AX52" s="11">
        <v>44</v>
      </c>
      <c r="AY52" s="1">
        <v>0</v>
      </c>
      <c r="AZ52" s="1">
        <v>0</v>
      </c>
      <c r="BA52" s="11">
        <v>2900</v>
      </c>
      <c r="BB52" s="11">
        <v>762</v>
      </c>
      <c r="BC52" s="1">
        <v>0</v>
      </c>
      <c r="BD52" s="1">
        <v>0</v>
      </c>
      <c r="BE52" s="1">
        <v>0</v>
      </c>
      <c r="BF52" s="11">
        <v>5420</v>
      </c>
      <c r="BG52" s="1">
        <v>0</v>
      </c>
      <c r="BH52" s="11">
        <v>6600</v>
      </c>
      <c r="BI52" s="1">
        <v>0</v>
      </c>
      <c r="BJ52" s="1">
        <v>0</v>
      </c>
      <c r="BK52" s="1">
        <v>0</v>
      </c>
    </row>
    <row r="53" spans="1:63" ht="12" customHeight="1">
      <c r="A53" s="1" t="s">
        <v>174</v>
      </c>
      <c r="B53" s="8">
        <v>957.14</v>
      </c>
      <c r="C53" s="1">
        <v>957.57770000000005</v>
      </c>
      <c r="D53" s="1">
        <v>0.23</v>
      </c>
      <c r="E53" s="1">
        <v>2.44</v>
      </c>
      <c r="F53" s="1">
        <v>6.4</v>
      </c>
      <c r="G53" s="3">
        <v>10</v>
      </c>
      <c r="H53" s="1"/>
      <c r="I53" s="4"/>
      <c r="J53" s="9">
        <f t="shared" si="0"/>
        <v>822.94117647058829</v>
      </c>
      <c r="K53" s="9">
        <f t="shared" si="1"/>
        <v>2380.818181818182</v>
      </c>
      <c r="L53" s="9">
        <f t="shared" si="6"/>
        <v>1740.2777777777778</v>
      </c>
      <c r="M53" s="9">
        <f t="shared" si="2"/>
        <v>0.34565477647777582</v>
      </c>
      <c r="N53" s="9">
        <f t="shared" si="3"/>
        <v>0.47287920754894136</v>
      </c>
      <c r="O53" s="10">
        <f t="shared" si="7"/>
        <v>1.4457275985890127E-2</v>
      </c>
      <c r="P53" s="10">
        <f t="shared" si="8"/>
        <v>2.6960588641180307E-2</v>
      </c>
      <c r="Q53" s="1" t="s">
        <v>175</v>
      </c>
      <c r="R53" s="11">
        <v>796</v>
      </c>
      <c r="S53" s="11">
        <v>3370</v>
      </c>
      <c r="T53" s="11">
        <v>2480</v>
      </c>
      <c r="U53" s="11">
        <v>2620</v>
      </c>
      <c r="V53" s="11">
        <v>2460</v>
      </c>
      <c r="W53" s="11">
        <v>202</v>
      </c>
      <c r="X53" s="1">
        <v>0</v>
      </c>
      <c r="Y53" s="11">
        <v>5620</v>
      </c>
      <c r="Z53" s="11">
        <v>1900</v>
      </c>
      <c r="AA53" s="11">
        <v>178</v>
      </c>
      <c r="AB53" s="11">
        <v>1830</v>
      </c>
      <c r="AC53" s="11">
        <v>3260</v>
      </c>
      <c r="AD53" s="1">
        <v>0</v>
      </c>
      <c r="AE53" s="1">
        <v>0</v>
      </c>
      <c r="AF53" s="11">
        <v>599</v>
      </c>
      <c r="AG53" s="11">
        <v>2310</v>
      </c>
      <c r="AH53" s="11">
        <v>1410</v>
      </c>
      <c r="AI53" s="11">
        <v>2290</v>
      </c>
      <c r="AJ53" s="11">
        <v>853</v>
      </c>
      <c r="AK53" s="11">
        <v>691</v>
      </c>
      <c r="AL53" s="11">
        <v>752</v>
      </c>
      <c r="AM53" s="11">
        <v>1140</v>
      </c>
      <c r="AN53" s="11">
        <v>2420</v>
      </c>
      <c r="AO53" s="11">
        <v>1320</v>
      </c>
      <c r="AP53" s="11">
        <v>305</v>
      </c>
      <c r="AQ53" s="11">
        <v>451</v>
      </c>
      <c r="AR53" s="11">
        <v>756</v>
      </c>
      <c r="AS53" s="11">
        <v>593</v>
      </c>
      <c r="AT53" s="1">
        <v>0</v>
      </c>
      <c r="AU53" s="1">
        <v>0</v>
      </c>
      <c r="AV53" s="11">
        <v>540</v>
      </c>
      <c r="AW53" s="11">
        <v>1280</v>
      </c>
      <c r="AX53" s="11">
        <v>486</v>
      </c>
      <c r="AY53" s="11">
        <v>1960</v>
      </c>
      <c r="AZ53" s="11">
        <v>443</v>
      </c>
      <c r="BA53" s="11">
        <v>815</v>
      </c>
      <c r="BB53" s="11">
        <v>2800</v>
      </c>
      <c r="BC53" s="1">
        <v>0</v>
      </c>
      <c r="BD53" s="11">
        <v>1940</v>
      </c>
      <c r="BE53" s="11">
        <v>2280</v>
      </c>
      <c r="BF53" s="11">
        <v>204</v>
      </c>
      <c r="BG53" s="11">
        <v>2770</v>
      </c>
      <c r="BH53" s="11">
        <v>1230</v>
      </c>
      <c r="BI53" s="11">
        <v>3550</v>
      </c>
      <c r="BJ53" s="11">
        <v>8590</v>
      </c>
      <c r="BK53" s="11">
        <v>2010</v>
      </c>
    </row>
    <row r="54" spans="1:63" ht="12" customHeight="1">
      <c r="A54" s="1" t="s">
        <v>176</v>
      </c>
      <c r="B54" s="8">
        <v>3882.09</v>
      </c>
      <c r="C54" s="1">
        <v>776.96320000000003</v>
      </c>
      <c r="D54" s="1">
        <v>0.03</v>
      </c>
      <c r="E54" s="1">
        <v>60</v>
      </c>
      <c r="F54" s="1">
        <v>2.7</v>
      </c>
      <c r="G54" s="3">
        <v>5.0599999999999996</v>
      </c>
      <c r="H54" s="1" t="s">
        <v>69</v>
      </c>
      <c r="I54" s="4"/>
      <c r="J54" s="9">
        <f t="shared" si="0"/>
        <v>3290</v>
      </c>
      <c r="K54" s="9">
        <f t="shared" si="1"/>
        <v>0</v>
      </c>
      <c r="L54" s="9">
        <f t="shared" si="6"/>
        <v>486.66666666666669</v>
      </c>
      <c r="M54" s="9" t="e">
        <f t="shared" si="2"/>
        <v>#DIV/0!</v>
      </c>
      <c r="N54" s="9">
        <f t="shared" si="3"/>
        <v>6.7602739726027394</v>
      </c>
      <c r="O54" s="10">
        <f t="shared" si="7"/>
        <v>2.8335123180355432E-2</v>
      </c>
      <c r="P54" s="10">
        <f t="shared" si="8"/>
        <v>2.664376711628948E-2</v>
      </c>
      <c r="Q54" s="1" t="s">
        <v>177</v>
      </c>
      <c r="R54" s="1">
        <v>0</v>
      </c>
      <c r="S54" s="1">
        <v>0</v>
      </c>
      <c r="T54" s="1">
        <v>0</v>
      </c>
      <c r="U54" s="1">
        <v>0</v>
      </c>
      <c r="V54" s="1">
        <v>0</v>
      </c>
      <c r="W54" s="1">
        <v>0</v>
      </c>
      <c r="X54" s="1">
        <v>0</v>
      </c>
      <c r="Y54" s="1">
        <v>0</v>
      </c>
      <c r="Z54" s="1">
        <v>0</v>
      </c>
      <c r="AA54" s="1">
        <v>0</v>
      </c>
      <c r="AB54" s="1">
        <v>0</v>
      </c>
      <c r="AC54" s="1">
        <v>0</v>
      </c>
      <c r="AD54" s="1">
        <v>0</v>
      </c>
      <c r="AE54" s="11">
        <v>8760</v>
      </c>
      <c r="AF54" s="1">
        <v>0</v>
      </c>
      <c r="AG54" s="1">
        <v>0</v>
      </c>
      <c r="AH54" s="1">
        <v>0</v>
      </c>
      <c r="AI54" s="1">
        <v>0</v>
      </c>
      <c r="AJ54" s="1">
        <v>0</v>
      </c>
      <c r="AK54" s="1">
        <v>0</v>
      </c>
      <c r="AL54" s="11">
        <v>10000</v>
      </c>
      <c r="AM54" s="1">
        <v>0</v>
      </c>
      <c r="AN54" s="11">
        <v>13900</v>
      </c>
      <c r="AO54" s="11">
        <v>8970</v>
      </c>
      <c r="AP54" s="1">
        <v>0</v>
      </c>
      <c r="AQ54" s="11">
        <v>7440</v>
      </c>
      <c r="AR54" s="11">
        <v>9060</v>
      </c>
      <c r="AS54" s="1">
        <v>0</v>
      </c>
      <c r="AT54" s="1">
        <v>0</v>
      </c>
      <c r="AU54" s="1">
        <v>0</v>
      </c>
      <c r="AV54" s="1">
        <v>0</v>
      </c>
      <c r="AW54" s="11">
        <v>3290</v>
      </c>
      <c r="AX54" s="1">
        <v>0</v>
      </c>
      <c r="AY54" s="11">
        <v>3270</v>
      </c>
      <c r="AZ54" s="1">
        <v>0</v>
      </c>
      <c r="BA54" s="1">
        <v>0</v>
      </c>
      <c r="BB54" s="1">
        <v>0</v>
      </c>
      <c r="BC54" s="1">
        <v>0</v>
      </c>
      <c r="BD54" s="1">
        <v>0</v>
      </c>
      <c r="BE54" s="1">
        <v>0</v>
      </c>
      <c r="BF54" s="1">
        <v>0</v>
      </c>
      <c r="BG54" s="1">
        <v>0</v>
      </c>
      <c r="BH54" s="1">
        <v>0</v>
      </c>
      <c r="BI54" s="1">
        <v>0</v>
      </c>
      <c r="BJ54" s="1">
        <v>0</v>
      </c>
      <c r="BK54" s="1">
        <v>0</v>
      </c>
    </row>
    <row r="55" spans="1:63" ht="12" customHeight="1">
      <c r="A55" s="1" t="s">
        <v>178</v>
      </c>
      <c r="B55" s="8">
        <v>531.52</v>
      </c>
      <c r="C55" s="1">
        <v>532.23149999999998</v>
      </c>
      <c r="D55" s="1">
        <v>0.16</v>
      </c>
      <c r="E55" s="1">
        <v>60</v>
      </c>
      <c r="F55" s="1">
        <v>4.9000000000000004</v>
      </c>
      <c r="G55" s="3">
        <v>4</v>
      </c>
      <c r="H55" s="1"/>
      <c r="I55" s="4"/>
      <c r="J55" s="9">
        <f t="shared" si="0"/>
        <v>0</v>
      </c>
      <c r="K55" s="9">
        <f t="shared" si="1"/>
        <v>2498.181818181818</v>
      </c>
      <c r="L55" s="9">
        <f t="shared" si="6"/>
        <v>824.44444444444446</v>
      </c>
      <c r="M55" s="9">
        <f t="shared" si="2"/>
        <v>0</v>
      </c>
      <c r="N55" s="9">
        <f t="shared" si="3"/>
        <v>0</v>
      </c>
      <c r="O55" s="10">
        <f t="shared" si="7"/>
        <v>8.2909026219962211E-5</v>
      </c>
      <c r="P55" s="10">
        <f t="shared" si="8"/>
        <v>2.6549490864735931E-2</v>
      </c>
      <c r="Q55" s="1" t="s">
        <v>179</v>
      </c>
      <c r="R55" s="1">
        <v>0</v>
      </c>
      <c r="S55" s="11">
        <v>3150</v>
      </c>
      <c r="T55" s="1">
        <v>0</v>
      </c>
      <c r="U55" s="1">
        <v>0</v>
      </c>
      <c r="V55" s="1">
        <v>0</v>
      </c>
      <c r="W55" s="1">
        <v>0</v>
      </c>
      <c r="X55" s="1">
        <v>0</v>
      </c>
      <c r="Y55" s="11">
        <v>3160</v>
      </c>
      <c r="Z55" s="1">
        <v>0</v>
      </c>
      <c r="AA55" s="11">
        <v>4500</v>
      </c>
      <c r="AB55" s="11">
        <v>1610</v>
      </c>
      <c r="AC55" s="1">
        <v>0</v>
      </c>
      <c r="AD55" s="1">
        <v>0</v>
      </c>
      <c r="AE55" s="1">
        <v>0</v>
      </c>
      <c r="AF55" s="1">
        <v>0</v>
      </c>
      <c r="AG55" s="1">
        <v>0</v>
      </c>
      <c r="AH55" s="1">
        <v>0</v>
      </c>
      <c r="AI55" s="11">
        <v>2420</v>
      </c>
      <c r="AJ55" s="1">
        <v>0</v>
      </c>
      <c r="AK55" s="1">
        <v>0</v>
      </c>
      <c r="AL55" s="1">
        <v>0</v>
      </c>
      <c r="AM55" s="1">
        <v>0</v>
      </c>
      <c r="AN55" s="1">
        <v>0</v>
      </c>
      <c r="AO55" s="1">
        <v>0</v>
      </c>
      <c r="AP55" s="1">
        <v>0</v>
      </c>
      <c r="AQ55" s="1">
        <v>0</v>
      </c>
      <c r="AR55" s="1">
        <v>0</v>
      </c>
      <c r="AS55" s="1">
        <v>0</v>
      </c>
      <c r="AT55" s="1">
        <v>0</v>
      </c>
      <c r="AU55" s="1">
        <v>0</v>
      </c>
      <c r="AV55" s="1">
        <v>0</v>
      </c>
      <c r="AW55" s="1">
        <v>0</v>
      </c>
      <c r="AX55" s="1">
        <v>0</v>
      </c>
      <c r="AY55" s="1">
        <v>0</v>
      </c>
      <c r="AZ55" s="1">
        <v>0</v>
      </c>
      <c r="BA55" s="1">
        <v>0</v>
      </c>
      <c r="BB55" s="11">
        <v>2780</v>
      </c>
      <c r="BC55" s="11">
        <v>5100</v>
      </c>
      <c r="BD55" s="11">
        <v>3770</v>
      </c>
      <c r="BE55" s="1">
        <v>0</v>
      </c>
      <c r="BF55" s="11">
        <v>6960</v>
      </c>
      <c r="BG55" s="1">
        <v>0</v>
      </c>
      <c r="BH55" s="11">
        <v>2630</v>
      </c>
      <c r="BI55" s="11">
        <v>1490</v>
      </c>
      <c r="BJ55" s="11">
        <v>3320</v>
      </c>
      <c r="BK55" s="11">
        <v>1430</v>
      </c>
    </row>
    <row r="56" spans="1:63" ht="12" customHeight="1">
      <c r="A56" s="1" t="s">
        <v>180</v>
      </c>
      <c r="B56" s="8">
        <v>2108.34</v>
      </c>
      <c r="C56" s="1">
        <v>703.35760000000005</v>
      </c>
      <c r="D56" s="1">
        <v>0.09</v>
      </c>
      <c r="E56" s="1">
        <v>2.42</v>
      </c>
      <c r="F56" s="1">
        <v>9</v>
      </c>
      <c r="G56" s="3">
        <v>3.84</v>
      </c>
      <c r="H56" s="1"/>
      <c r="I56" s="4"/>
      <c r="J56" s="9">
        <f t="shared" si="0"/>
        <v>2608.2352941176468</v>
      </c>
      <c r="K56" s="9">
        <f t="shared" si="1"/>
        <v>723.4545454545455</v>
      </c>
      <c r="L56" s="9">
        <f t="shared" si="6"/>
        <v>1246.1111111111111</v>
      </c>
      <c r="M56" s="9">
        <f t="shared" si="2"/>
        <v>3.6052510976745555</v>
      </c>
      <c r="N56" s="9">
        <f t="shared" si="3"/>
        <v>2.0931001022789855</v>
      </c>
      <c r="O56" s="10">
        <f t="shared" si="7"/>
        <v>2.5597932773306489E-2</v>
      </c>
      <c r="P56" s="10">
        <f t="shared" si="8"/>
        <v>2.6441304460340518E-2</v>
      </c>
      <c r="Q56" s="1" t="s">
        <v>181</v>
      </c>
      <c r="R56" s="11">
        <v>3050</v>
      </c>
      <c r="S56" s="1">
        <v>0</v>
      </c>
      <c r="T56" s="11">
        <v>1100</v>
      </c>
      <c r="U56" s="1">
        <v>0</v>
      </c>
      <c r="V56" s="1">
        <v>0</v>
      </c>
      <c r="W56" s="1">
        <v>0</v>
      </c>
      <c r="X56" s="11">
        <v>1990</v>
      </c>
      <c r="Y56" s="1">
        <v>0</v>
      </c>
      <c r="Z56" s="11">
        <v>2160</v>
      </c>
      <c r="AA56" s="11">
        <v>3800</v>
      </c>
      <c r="AB56" s="1">
        <v>0</v>
      </c>
      <c r="AC56" s="1">
        <v>0</v>
      </c>
      <c r="AD56" s="1">
        <v>0</v>
      </c>
      <c r="AE56" s="1">
        <v>0</v>
      </c>
      <c r="AF56" s="11">
        <v>2860</v>
      </c>
      <c r="AG56" s="11">
        <v>2110</v>
      </c>
      <c r="AH56" s="11">
        <v>2330</v>
      </c>
      <c r="AI56" s="11">
        <v>3030</v>
      </c>
      <c r="AJ56" s="11">
        <v>4230</v>
      </c>
      <c r="AK56" s="11">
        <v>1520</v>
      </c>
      <c r="AL56" s="11">
        <v>2930</v>
      </c>
      <c r="AM56" s="11">
        <v>1720</v>
      </c>
      <c r="AN56" s="11">
        <v>3920</v>
      </c>
      <c r="AO56" s="11">
        <v>6610</v>
      </c>
      <c r="AP56" s="11">
        <v>1040</v>
      </c>
      <c r="AQ56" s="11">
        <v>4140</v>
      </c>
      <c r="AR56" s="11">
        <v>1130</v>
      </c>
      <c r="AS56" s="1">
        <v>0</v>
      </c>
      <c r="AT56" s="11">
        <v>1560</v>
      </c>
      <c r="AU56" s="11">
        <v>2540</v>
      </c>
      <c r="AV56" s="11">
        <v>2770</v>
      </c>
      <c r="AW56" s="1">
        <v>0</v>
      </c>
      <c r="AX56" s="11">
        <v>1050</v>
      </c>
      <c r="AY56" s="11">
        <v>7020</v>
      </c>
      <c r="AZ56" s="11">
        <v>2160</v>
      </c>
      <c r="BA56" s="1">
        <v>0</v>
      </c>
      <c r="BB56" s="1">
        <v>0</v>
      </c>
      <c r="BC56" s="1">
        <v>0</v>
      </c>
      <c r="BD56" s="1">
        <v>0</v>
      </c>
      <c r="BE56" s="1">
        <v>0</v>
      </c>
      <c r="BF56" s="11">
        <v>609</v>
      </c>
      <c r="BG56" s="1">
        <v>0</v>
      </c>
      <c r="BH56" s="11">
        <v>7000</v>
      </c>
      <c r="BI56" s="11">
        <v>349</v>
      </c>
      <c r="BJ56" s="1">
        <v>0</v>
      </c>
      <c r="BK56" s="1">
        <v>0</v>
      </c>
    </row>
    <row r="57" spans="1:63" ht="12" customHeight="1">
      <c r="A57" s="1" t="s">
        <v>182</v>
      </c>
      <c r="B57" s="2">
        <v>942.13</v>
      </c>
      <c r="C57" s="1">
        <v>942.56859999999995</v>
      </c>
      <c r="D57" s="1">
        <v>0.24</v>
      </c>
      <c r="E57" s="1">
        <v>3.91</v>
      </c>
      <c r="F57" s="1">
        <v>6.2</v>
      </c>
      <c r="G57" s="3">
        <v>9.75</v>
      </c>
      <c r="H57" s="1"/>
      <c r="I57" s="4"/>
      <c r="J57" s="9">
        <f t="shared" si="0"/>
        <v>6616.0588235294117</v>
      </c>
      <c r="K57" s="9">
        <f t="shared" si="1"/>
        <v>2296.3636363636365</v>
      </c>
      <c r="L57" s="9">
        <f t="shared" si="6"/>
        <v>3261.8888888888887</v>
      </c>
      <c r="M57" s="9">
        <f t="shared" si="2"/>
        <v>2.8811024172139161</v>
      </c>
      <c r="N57" s="9">
        <f t="shared" si="3"/>
        <v>2.028290677241023</v>
      </c>
      <c r="O57" s="10">
        <f t="shared" si="7"/>
        <v>2.0984847174268698E-2</v>
      </c>
      <c r="P57" s="10">
        <f t="shared" si="8"/>
        <v>2.5699474736493345E-2</v>
      </c>
      <c r="Q57" s="1" t="s">
        <v>183</v>
      </c>
      <c r="R57" s="11">
        <v>2980</v>
      </c>
      <c r="S57" s="11">
        <v>510</v>
      </c>
      <c r="T57" s="11">
        <v>4570</v>
      </c>
      <c r="U57" s="11">
        <v>507</v>
      </c>
      <c r="V57" s="11">
        <v>777</v>
      </c>
      <c r="W57" s="11">
        <v>281</v>
      </c>
      <c r="X57" s="11">
        <v>8400</v>
      </c>
      <c r="Y57" s="11">
        <v>2930</v>
      </c>
      <c r="Z57" s="11">
        <v>4580</v>
      </c>
      <c r="AA57" s="11">
        <v>2750</v>
      </c>
      <c r="AB57" s="11">
        <v>9670</v>
      </c>
      <c r="AC57" s="11">
        <v>6590</v>
      </c>
      <c r="AD57" s="11">
        <v>3610</v>
      </c>
      <c r="AE57" s="11">
        <v>837</v>
      </c>
      <c r="AF57" s="11">
        <v>2490</v>
      </c>
      <c r="AG57" s="11">
        <v>1350</v>
      </c>
      <c r="AH57" s="11">
        <v>5350</v>
      </c>
      <c r="AI57" s="11">
        <v>532</v>
      </c>
      <c r="AJ57" s="11">
        <v>9230</v>
      </c>
      <c r="AK57" s="11">
        <v>9870</v>
      </c>
      <c r="AL57" s="11">
        <v>20300</v>
      </c>
      <c r="AM57" s="11">
        <v>3560</v>
      </c>
      <c r="AN57" s="11">
        <v>15300</v>
      </c>
      <c r="AO57" s="11">
        <v>533</v>
      </c>
      <c r="AP57" s="11">
        <v>1360</v>
      </c>
      <c r="AQ57" s="11">
        <v>8660</v>
      </c>
      <c r="AR57" s="11">
        <v>11000</v>
      </c>
      <c r="AS57" s="11">
        <v>4630</v>
      </c>
      <c r="AT57" s="11">
        <v>2030</v>
      </c>
      <c r="AU57" s="11">
        <v>2850</v>
      </c>
      <c r="AV57" s="11">
        <v>8210</v>
      </c>
      <c r="AW57" s="11">
        <v>4940</v>
      </c>
      <c r="AX57" s="11">
        <v>1860</v>
      </c>
      <c r="AY57" s="11">
        <v>5170</v>
      </c>
      <c r="AZ57" s="11">
        <v>2970</v>
      </c>
      <c r="BA57" s="11">
        <v>5260</v>
      </c>
      <c r="BB57" s="11">
        <v>7810</v>
      </c>
      <c r="BC57" s="1">
        <v>0</v>
      </c>
      <c r="BD57" s="11">
        <v>1190</v>
      </c>
      <c r="BE57" s="11">
        <v>1800</v>
      </c>
      <c r="BF57" s="11">
        <v>735</v>
      </c>
      <c r="BG57" s="11">
        <v>6160</v>
      </c>
      <c r="BH57" s="11">
        <v>534</v>
      </c>
      <c r="BI57" s="11">
        <v>1590</v>
      </c>
      <c r="BJ57" s="11">
        <v>181</v>
      </c>
      <c r="BK57" s="1">
        <v>0</v>
      </c>
    </row>
    <row r="58" spans="1:63" ht="12" customHeight="1">
      <c r="A58" s="1" t="s">
        <v>184</v>
      </c>
      <c r="B58" s="8">
        <v>1210.18</v>
      </c>
      <c r="C58" s="1">
        <v>605.74509999999998</v>
      </c>
      <c r="D58" s="1">
        <v>0.32</v>
      </c>
      <c r="E58" s="1">
        <v>60</v>
      </c>
      <c r="F58" s="1">
        <v>3.4</v>
      </c>
      <c r="G58" s="3">
        <v>3.43</v>
      </c>
      <c r="H58" s="1" t="s">
        <v>69</v>
      </c>
      <c r="I58" s="4"/>
      <c r="J58" s="9">
        <f t="shared" si="0"/>
        <v>2115.8823529411766</v>
      </c>
      <c r="K58" s="9">
        <f t="shared" si="1"/>
        <v>0</v>
      </c>
      <c r="L58" s="9">
        <f t="shared" si="6"/>
        <v>6362.2222222222226</v>
      </c>
      <c r="M58" s="9" t="e">
        <f t="shared" si="2"/>
        <v>#DIV/0!</v>
      </c>
      <c r="N58" s="9">
        <f t="shared" si="3"/>
        <v>0.33256970269770497</v>
      </c>
      <c r="O58" s="10">
        <f t="shared" si="7"/>
        <v>1.2006026673316446E-2</v>
      </c>
      <c r="P58" s="10">
        <f t="shared" si="8"/>
        <v>2.5574970727826225E-2</v>
      </c>
      <c r="Q58" s="1" t="s">
        <v>185</v>
      </c>
      <c r="R58" s="11">
        <v>4480</v>
      </c>
      <c r="S58" s="11">
        <v>4650</v>
      </c>
      <c r="T58" s="11">
        <v>5010</v>
      </c>
      <c r="U58" s="1">
        <v>0</v>
      </c>
      <c r="V58" s="11">
        <v>7440</v>
      </c>
      <c r="W58" s="1">
        <v>0</v>
      </c>
      <c r="X58" s="1">
        <v>0</v>
      </c>
      <c r="Y58" s="1">
        <v>0</v>
      </c>
      <c r="Z58" s="1">
        <v>0</v>
      </c>
      <c r="AA58" s="1">
        <v>0</v>
      </c>
      <c r="AB58" s="11">
        <v>16000</v>
      </c>
      <c r="AC58" s="1">
        <v>0</v>
      </c>
      <c r="AD58" s="11">
        <v>14100</v>
      </c>
      <c r="AE58" s="11">
        <v>22600</v>
      </c>
      <c r="AF58" s="11">
        <v>7250</v>
      </c>
      <c r="AG58" s="11">
        <v>6120</v>
      </c>
      <c r="AH58" s="11">
        <v>17600</v>
      </c>
      <c r="AI58" s="11">
        <v>9270</v>
      </c>
      <c r="AJ58" s="11">
        <v>4310</v>
      </c>
      <c r="AK58" s="11">
        <v>2610</v>
      </c>
      <c r="AL58" s="1">
        <v>0</v>
      </c>
      <c r="AM58" s="1">
        <v>0</v>
      </c>
      <c r="AN58" s="1">
        <v>0</v>
      </c>
      <c r="AO58" s="1">
        <v>0</v>
      </c>
      <c r="AP58" s="11">
        <v>5660</v>
      </c>
      <c r="AQ58" s="1">
        <v>0</v>
      </c>
      <c r="AR58" s="1">
        <v>0</v>
      </c>
      <c r="AS58" s="1">
        <v>0</v>
      </c>
      <c r="AT58" s="11">
        <v>3320</v>
      </c>
      <c r="AU58" s="11">
        <v>6160</v>
      </c>
      <c r="AV58" s="11">
        <v>1860</v>
      </c>
      <c r="AW58" s="1">
        <v>0</v>
      </c>
      <c r="AX58" s="11">
        <v>6360</v>
      </c>
      <c r="AY58" s="1">
        <v>0</v>
      </c>
      <c r="AZ58" s="11">
        <v>5690</v>
      </c>
      <c r="BA58" s="1">
        <v>0</v>
      </c>
      <c r="BB58" s="1">
        <v>0</v>
      </c>
      <c r="BC58" s="1">
        <v>0</v>
      </c>
      <c r="BD58" s="1">
        <v>0</v>
      </c>
      <c r="BE58" s="1">
        <v>0</v>
      </c>
      <c r="BF58" s="1">
        <v>0</v>
      </c>
      <c r="BG58" s="1">
        <v>0</v>
      </c>
      <c r="BH58" s="1">
        <v>0</v>
      </c>
      <c r="BI58" s="1">
        <v>0</v>
      </c>
      <c r="BJ58" s="1">
        <v>0</v>
      </c>
      <c r="BK58" s="1">
        <v>0</v>
      </c>
    </row>
    <row r="59" spans="1:63" ht="12" customHeight="1">
      <c r="A59" s="1" t="s">
        <v>186</v>
      </c>
      <c r="B59" s="8">
        <v>795.98</v>
      </c>
      <c r="C59" s="1">
        <v>796.48469999999998</v>
      </c>
      <c r="D59" s="1">
        <v>0.05</v>
      </c>
      <c r="E59" s="1">
        <v>5.08</v>
      </c>
      <c r="F59" s="1">
        <v>10.7</v>
      </c>
      <c r="G59" s="3">
        <v>5.52</v>
      </c>
      <c r="H59" s="1"/>
      <c r="I59" s="4"/>
      <c r="J59" s="9">
        <f t="shared" si="0"/>
        <v>78</v>
      </c>
      <c r="K59" s="9">
        <f t="shared" si="1"/>
        <v>605.36363636363637</v>
      </c>
      <c r="L59" s="9">
        <f t="shared" si="6"/>
        <v>752.38888888888891</v>
      </c>
      <c r="M59" s="9">
        <f t="shared" si="2"/>
        <v>0.12884817540171198</v>
      </c>
      <c r="N59" s="9">
        <f t="shared" si="3"/>
        <v>0.10366979251273721</v>
      </c>
      <c r="O59" s="10">
        <f t="shared" si="7"/>
        <v>1.2847598657374448E-2</v>
      </c>
      <c r="P59" s="10">
        <f t="shared" si="8"/>
        <v>2.5568364143688044E-2</v>
      </c>
      <c r="Q59" s="1" t="s">
        <v>187</v>
      </c>
      <c r="R59" s="11">
        <v>4430</v>
      </c>
      <c r="S59" s="1">
        <v>0</v>
      </c>
      <c r="T59" s="1">
        <v>0</v>
      </c>
      <c r="U59" s="1">
        <v>0</v>
      </c>
      <c r="V59" s="1">
        <v>0</v>
      </c>
      <c r="W59" s="11">
        <v>856</v>
      </c>
      <c r="X59" s="1">
        <v>0</v>
      </c>
      <c r="Y59" s="11">
        <v>2310</v>
      </c>
      <c r="Z59" s="1">
        <v>0</v>
      </c>
      <c r="AA59" s="11">
        <v>1970</v>
      </c>
      <c r="AB59" s="11">
        <v>1300</v>
      </c>
      <c r="AC59" s="11">
        <v>145</v>
      </c>
      <c r="AD59" s="11">
        <v>395</v>
      </c>
      <c r="AE59" s="11">
        <v>977</v>
      </c>
      <c r="AF59" s="11">
        <v>1160</v>
      </c>
      <c r="AG59" s="1">
        <v>0</v>
      </c>
      <c r="AH59" s="1">
        <v>0</v>
      </c>
      <c r="AI59" s="1">
        <v>0</v>
      </c>
      <c r="AJ59" s="1">
        <v>0</v>
      </c>
      <c r="AK59" s="1">
        <v>0</v>
      </c>
      <c r="AL59" s="11">
        <v>207</v>
      </c>
      <c r="AM59" s="1">
        <v>0</v>
      </c>
      <c r="AN59" s="1">
        <v>0</v>
      </c>
      <c r="AO59" s="11">
        <v>146</v>
      </c>
      <c r="AP59" s="1">
        <v>0</v>
      </c>
      <c r="AQ59" s="1">
        <v>0</v>
      </c>
      <c r="AR59" s="11">
        <v>423</v>
      </c>
      <c r="AS59" s="1">
        <v>0</v>
      </c>
      <c r="AT59" s="1">
        <v>0</v>
      </c>
      <c r="AU59" s="1">
        <v>0</v>
      </c>
      <c r="AV59" s="1">
        <v>0</v>
      </c>
      <c r="AW59" s="11">
        <v>550</v>
      </c>
      <c r="AX59" s="1">
        <v>0</v>
      </c>
      <c r="AY59" s="1">
        <v>0</v>
      </c>
      <c r="AZ59" s="1">
        <v>0</v>
      </c>
      <c r="BA59" s="11">
        <v>434</v>
      </c>
      <c r="BB59" s="1">
        <v>0</v>
      </c>
      <c r="BC59" s="1">
        <v>0</v>
      </c>
      <c r="BD59" s="11">
        <v>2530</v>
      </c>
      <c r="BE59" s="1">
        <v>0</v>
      </c>
      <c r="BF59" s="11">
        <v>1290</v>
      </c>
      <c r="BG59" s="11">
        <v>536</v>
      </c>
      <c r="BH59" s="11">
        <v>1280</v>
      </c>
      <c r="BI59" s="11">
        <v>321</v>
      </c>
      <c r="BJ59" s="1">
        <v>0</v>
      </c>
      <c r="BK59" s="11">
        <v>268</v>
      </c>
    </row>
    <row r="60" spans="1:63" ht="12" customHeight="1">
      <c r="A60" s="1" t="s">
        <v>188</v>
      </c>
      <c r="B60" s="2">
        <v>2086.38</v>
      </c>
      <c r="C60" s="1">
        <v>696.0951</v>
      </c>
      <c r="D60" s="1">
        <v>0.03</v>
      </c>
      <c r="E60" s="1">
        <v>5.43</v>
      </c>
      <c r="F60" s="1">
        <v>6.1</v>
      </c>
      <c r="G60" s="3">
        <v>11.33</v>
      </c>
      <c r="H60" s="1"/>
      <c r="I60" s="4" t="s">
        <v>112</v>
      </c>
      <c r="J60" s="9">
        <f t="shared" si="0"/>
        <v>37.352941176470587</v>
      </c>
      <c r="K60" s="9">
        <f t="shared" si="1"/>
        <v>2087.1454545454544</v>
      </c>
      <c r="L60" s="9">
        <f t="shared" si="6"/>
        <v>2765.6111111111113</v>
      </c>
      <c r="M60" s="9">
        <f t="shared" si="2"/>
        <v>1.7896664123299176E-2</v>
      </c>
      <c r="N60" s="9">
        <f t="shared" si="3"/>
        <v>1.3506216049827656E-2</v>
      </c>
      <c r="O60" s="10">
        <f t="shared" si="7"/>
        <v>4.1347703957386895E-3</v>
      </c>
      <c r="P60" s="10">
        <f t="shared" si="8"/>
        <v>2.5548645943736598E-2</v>
      </c>
      <c r="Q60" s="1" t="s">
        <v>189</v>
      </c>
      <c r="R60" s="1">
        <v>0</v>
      </c>
      <c r="S60" s="1">
        <v>0</v>
      </c>
      <c r="T60" s="11">
        <v>4420</v>
      </c>
      <c r="U60" s="1">
        <v>0</v>
      </c>
      <c r="V60" s="11">
        <v>15200</v>
      </c>
      <c r="W60" s="1">
        <v>0</v>
      </c>
      <c r="X60" s="11">
        <v>7520</v>
      </c>
      <c r="Y60" s="1">
        <v>0</v>
      </c>
      <c r="Z60" s="1">
        <v>0</v>
      </c>
      <c r="AA60" s="11">
        <v>1750</v>
      </c>
      <c r="AB60" s="11">
        <v>14200</v>
      </c>
      <c r="AC60" s="11">
        <v>3750</v>
      </c>
      <c r="AD60" s="1">
        <v>0</v>
      </c>
      <c r="AE60" s="11">
        <v>1690</v>
      </c>
      <c r="AF60" s="11">
        <v>1150</v>
      </c>
      <c r="AG60" s="1">
        <v>0</v>
      </c>
      <c r="AH60" s="11">
        <v>101</v>
      </c>
      <c r="AI60" s="1">
        <v>0</v>
      </c>
      <c r="AJ60" s="1">
        <v>0</v>
      </c>
      <c r="AK60" s="1">
        <v>0</v>
      </c>
      <c r="AL60" s="1">
        <v>0</v>
      </c>
      <c r="AM60" s="1">
        <v>0</v>
      </c>
      <c r="AN60" s="1">
        <v>0</v>
      </c>
      <c r="AO60" s="1">
        <v>0</v>
      </c>
      <c r="AP60" s="1">
        <v>0</v>
      </c>
      <c r="AQ60" s="1">
        <v>0</v>
      </c>
      <c r="AR60" s="1">
        <v>0</v>
      </c>
      <c r="AS60" s="11">
        <v>348</v>
      </c>
      <c r="AT60" s="1">
        <v>0</v>
      </c>
      <c r="AU60" s="1">
        <v>0</v>
      </c>
      <c r="AV60" s="11">
        <v>287</v>
      </c>
      <c r="AW60" s="1">
        <v>0</v>
      </c>
      <c r="AX60" s="1">
        <v>0</v>
      </c>
      <c r="AY60" s="1">
        <v>0</v>
      </c>
      <c r="AZ60" s="1">
        <v>0</v>
      </c>
      <c r="BA60" s="11">
        <v>1640</v>
      </c>
      <c r="BB60" s="11">
        <v>1890</v>
      </c>
      <c r="BC60" s="11">
        <v>1910</v>
      </c>
      <c r="BD60" s="11">
        <v>897</v>
      </c>
      <c r="BE60" s="1">
        <v>0</v>
      </c>
      <c r="BF60" s="11">
        <v>5690</v>
      </c>
      <c r="BG60" s="11">
        <v>71.599999999999994</v>
      </c>
      <c r="BH60" s="11">
        <v>8550</v>
      </c>
      <c r="BI60" s="1">
        <v>0</v>
      </c>
      <c r="BJ60" s="1">
        <v>0</v>
      </c>
      <c r="BK60" s="11">
        <v>2310</v>
      </c>
    </row>
    <row r="61" spans="1:63" ht="12" customHeight="1">
      <c r="A61" s="1" t="s">
        <v>190</v>
      </c>
      <c r="B61" s="8">
        <v>557.61</v>
      </c>
      <c r="C61" s="1">
        <v>558.28729999999996</v>
      </c>
      <c r="D61" s="1">
        <v>0.34</v>
      </c>
      <c r="E61" s="1">
        <v>60</v>
      </c>
      <c r="F61" s="1">
        <v>3.5</v>
      </c>
      <c r="G61" s="3">
        <v>10.18</v>
      </c>
      <c r="H61" s="1"/>
      <c r="I61" s="4"/>
      <c r="J61" s="9">
        <f t="shared" si="0"/>
        <v>1001.1764705882352</v>
      </c>
      <c r="K61" s="9">
        <f t="shared" si="1"/>
        <v>3898.181818181818</v>
      </c>
      <c r="L61" s="9">
        <f t="shared" si="6"/>
        <v>307.22222222222223</v>
      </c>
      <c r="M61" s="9">
        <f t="shared" si="2"/>
        <v>0.25683165057067603</v>
      </c>
      <c r="N61" s="9">
        <f t="shared" si="3"/>
        <v>3.2588022550792468</v>
      </c>
      <c r="O61" s="10">
        <f t="shared" si="7"/>
        <v>2.8870110438107942E-5</v>
      </c>
      <c r="P61" s="10">
        <f t="shared" si="8"/>
        <v>2.5424699646623493E-2</v>
      </c>
      <c r="Q61" s="1" t="s">
        <v>191</v>
      </c>
      <c r="R61" s="1">
        <v>0</v>
      </c>
      <c r="S61" s="11">
        <v>3010</v>
      </c>
      <c r="T61" s="1">
        <v>0</v>
      </c>
      <c r="U61" s="1">
        <v>0</v>
      </c>
      <c r="V61" s="1">
        <v>0</v>
      </c>
      <c r="W61" s="1">
        <v>0</v>
      </c>
      <c r="X61" s="1">
        <v>0</v>
      </c>
      <c r="Y61" s="1">
        <v>0</v>
      </c>
      <c r="Z61" s="1">
        <v>0</v>
      </c>
      <c r="AA61" s="1">
        <v>0</v>
      </c>
      <c r="AB61" s="1">
        <v>0</v>
      </c>
      <c r="AC61" s="1">
        <v>0</v>
      </c>
      <c r="AD61" s="1">
        <v>0</v>
      </c>
      <c r="AE61" s="1">
        <v>0</v>
      </c>
      <c r="AF61" s="11">
        <v>1410</v>
      </c>
      <c r="AG61" s="11">
        <v>1110</v>
      </c>
      <c r="AH61" s="1">
        <v>0</v>
      </c>
      <c r="AI61" s="1">
        <v>0</v>
      </c>
      <c r="AJ61" s="11">
        <v>1650</v>
      </c>
      <c r="AK61" s="1">
        <v>0</v>
      </c>
      <c r="AL61" s="1">
        <v>0</v>
      </c>
      <c r="AM61" s="1">
        <v>0</v>
      </c>
      <c r="AN61" s="11">
        <v>2050</v>
      </c>
      <c r="AO61" s="1">
        <v>0</v>
      </c>
      <c r="AP61" s="11">
        <v>1240</v>
      </c>
      <c r="AQ61" s="1">
        <v>0</v>
      </c>
      <c r="AR61" s="11">
        <v>1200</v>
      </c>
      <c r="AS61" s="11">
        <v>1110</v>
      </c>
      <c r="AT61" s="11">
        <v>1780</v>
      </c>
      <c r="AU61" s="11">
        <v>1820</v>
      </c>
      <c r="AV61" s="1">
        <v>0</v>
      </c>
      <c r="AW61" s="1">
        <v>0</v>
      </c>
      <c r="AX61" s="11">
        <v>1080</v>
      </c>
      <c r="AY61" s="11">
        <v>2350</v>
      </c>
      <c r="AZ61" s="11">
        <v>2740</v>
      </c>
      <c r="BA61" s="11">
        <v>1720</v>
      </c>
      <c r="BB61" s="11">
        <v>5230</v>
      </c>
      <c r="BC61" s="11">
        <v>3080</v>
      </c>
      <c r="BD61" s="11">
        <v>4460</v>
      </c>
      <c r="BE61" s="11">
        <v>5600</v>
      </c>
      <c r="BF61" s="11">
        <v>3170</v>
      </c>
      <c r="BG61" s="11">
        <v>8480</v>
      </c>
      <c r="BH61" s="11">
        <v>4760</v>
      </c>
      <c r="BI61" s="11">
        <v>1850</v>
      </c>
      <c r="BJ61" s="11">
        <v>2210</v>
      </c>
      <c r="BK61" s="11">
        <v>2320</v>
      </c>
    </row>
    <row r="62" spans="1:63" ht="12" customHeight="1">
      <c r="A62" s="1" t="s">
        <v>192</v>
      </c>
      <c r="B62" s="8">
        <v>1712.02</v>
      </c>
      <c r="C62" s="1">
        <v>856.52279999999996</v>
      </c>
      <c r="D62" s="1">
        <v>0.26</v>
      </c>
      <c r="E62" s="1">
        <v>4.41</v>
      </c>
      <c r="F62" s="1">
        <v>5.4</v>
      </c>
      <c r="G62" s="3">
        <v>10.3</v>
      </c>
      <c r="H62" s="1"/>
      <c r="I62" s="4"/>
      <c r="J62" s="9">
        <f t="shared" si="0"/>
        <v>3093.294117647059</v>
      </c>
      <c r="K62" s="9">
        <f t="shared" si="1"/>
        <v>6335.454545454545</v>
      </c>
      <c r="L62" s="9">
        <f t="shared" si="6"/>
        <v>7821.5555555555557</v>
      </c>
      <c r="M62" s="9">
        <f t="shared" si="2"/>
        <v>0.48825133152701466</v>
      </c>
      <c r="N62" s="9">
        <f t="shared" si="3"/>
        <v>0.39548323804334928</v>
      </c>
      <c r="O62" s="10">
        <f t="shared" si="7"/>
        <v>1.1221777821517348E-2</v>
      </c>
      <c r="P62" s="10">
        <f t="shared" si="8"/>
        <v>2.3915421028780175E-2</v>
      </c>
      <c r="Q62" s="1" t="s">
        <v>193</v>
      </c>
      <c r="R62" s="11">
        <v>2110</v>
      </c>
      <c r="S62" s="11">
        <v>10600</v>
      </c>
      <c r="T62" s="1">
        <v>0</v>
      </c>
      <c r="U62" s="11">
        <v>5240</v>
      </c>
      <c r="V62" s="11">
        <v>2400</v>
      </c>
      <c r="W62" s="11">
        <v>268</v>
      </c>
      <c r="X62" s="1">
        <v>0</v>
      </c>
      <c r="Y62" s="11">
        <v>10500</v>
      </c>
      <c r="Z62" s="11">
        <v>14000</v>
      </c>
      <c r="AA62" s="11">
        <v>32100</v>
      </c>
      <c r="AB62" s="11">
        <v>15700</v>
      </c>
      <c r="AC62" s="11">
        <v>10000</v>
      </c>
      <c r="AD62" s="11">
        <v>4490</v>
      </c>
      <c r="AE62" s="11">
        <v>1770</v>
      </c>
      <c r="AF62" s="11">
        <v>4320</v>
      </c>
      <c r="AG62" s="11">
        <v>9050</v>
      </c>
      <c r="AH62" s="11">
        <v>10900</v>
      </c>
      <c r="AI62" s="11">
        <v>7340</v>
      </c>
      <c r="AJ62" s="1">
        <v>0</v>
      </c>
      <c r="AK62" s="11">
        <v>1360</v>
      </c>
      <c r="AL62" s="11">
        <v>2100</v>
      </c>
      <c r="AM62" s="11">
        <v>1350</v>
      </c>
      <c r="AN62" s="11">
        <v>3770</v>
      </c>
      <c r="AO62" s="11">
        <v>4610</v>
      </c>
      <c r="AP62" s="11">
        <v>5980</v>
      </c>
      <c r="AQ62" s="1">
        <v>0</v>
      </c>
      <c r="AR62" s="11">
        <v>4170</v>
      </c>
      <c r="AS62" s="11">
        <v>10000</v>
      </c>
      <c r="AT62" s="11">
        <v>2620</v>
      </c>
      <c r="AU62" s="11">
        <v>186</v>
      </c>
      <c r="AV62" s="11">
        <v>1190</v>
      </c>
      <c r="AW62" s="11">
        <v>7460</v>
      </c>
      <c r="AX62" s="11">
        <v>2340</v>
      </c>
      <c r="AY62" s="11">
        <v>1370</v>
      </c>
      <c r="AZ62" s="11">
        <v>4080</v>
      </c>
      <c r="BA62" s="11">
        <v>7370</v>
      </c>
      <c r="BB62" s="11">
        <v>4400</v>
      </c>
      <c r="BC62" s="11">
        <v>5000</v>
      </c>
      <c r="BD62" s="11">
        <v>12600</v>
      </c>
      <c r="BE62" s="11">
        <v>1310</v>
      </c>
      <c r="BF62" s="11">
        <v>2500</v>
      </c>
      <c r="BG62" s="11">
        <v>3000</v>
      </c>
      <c r="BH62" s="11">
        <v>10500</v>
      </c>
      <c r="BI62" s="11">
        <v>6720</v>
      </c>
      <c r="BJ62" s="11">
        <v>9140</v>
      </c>
      <c r="BK62" s="11">
        <v>7150</v>
      </c>
    </row>
    <row r="63" spans="1:63" ht="12" customHeight="1">
      <c r="A63" s="1" t="s">
        <v>194</v>
      </c>
      <c r="B63" s="8">
        <v>1220.52</v>
      </c>
      <c r="C63" s="1">
        <v>610.89499999999998</v>
      </c>
      <c r="D63" s="1">
        <v>0.09</v>
      </c>
      <c r="E63" s="1">
        <v>60</v>
      </c>
      <c r="F63" s="1">
        <v>5.2</v>
      </c>
      <c r="G63" s="3">
        <v>12</v>
      </c>
      <c r="H63" s="1" t="s">
        <v>195</v>
      </c>
      <c r="I63" s="4"/>
      <c r="J63" s="9">
        <f t="shared" si="0"/>
        <v>1295.2941176470588</v>
      </c>
      <c r="K63" s="9">
        <f t="shared" si="1"/>
        <v>0</v>
      </c>
      <c r="L63" s="9">
        <f t="shared" si="6"/>
        <v>351.11111111111109</v>
      </c>
      <c r="M63" s="9" t="e">
        <f t="shared" si="2"/>
        <v>#DIV/0!</v>
      </c>
      <c r="N63" s="9">
        <f t="shared" si="3"/>
        <v>3.6891288160833957</v>
      </c>
      <c r="O63" s="10">
        <f t="shared" si="7"/>
        <v>1.0258946121469402E-3</v>
      </c>
      <c r="P63" s="10">
        <f t="shared" si="8"/>
        <v>2.386015543406747E-2</v>
      </c>
      <c r="Q63" s="1" t="s">
        <v>196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  <c r="W63" s="11">
        <v>1320</v>
      </c>
      <c r="X63" s="1">
        <v>0</v>
      </c>
      <c r="Y63" s="1">
        <v>0</v>
      </c>
      <c r="Z63" s="1">
        <v>0</v>
      </c>
      <c r="AA63" s="1">
        <v>0</v>
      </c>
      <c r="AB63" s="1">
        <v>0</v>
      </c>
      <c r="AC63" s="1">
        <v>0</v>
      </c>
      <c r="AD63" s="1">
        <v>0</v>
      </c>
      <c r="AE63" s="1">
        <v>0</v>
      </c>
      <c r="AF63" s="11">
        <v>5000</v>
      </c>
      <c r="AG63" s="1">
        <v>0</v>
      </c>
      <c r="AH63" s="1">
        <v>0</v>
      </c>
      <c r="AI63" s="1">
        <v>0</v>
      </c>
      <c r="AJ63" s="11">
        <v>2550</v>
      </c>
      <c r="AK63" s="11">
        <v>3430</v>
      </c>
      <c r="AL63" s="1">
        <v>0</v>
      </c>
      <c r="AM63" s="11">
        <v>1450</v>
      </c>
      <c r="AN63" s="11">
        <v>2230</v>
      </c>
      <c r="AO63" s="1">
        <v>0</v>
      </c>
      <c r="AP63" s="1">
        <v>0</v>
      </c>
      <c r="AQ63" s="11">
        <v>1010</v>
      </c>
      <c r="AR63" s="1">
        <v>0</v>
      </c>
      <c r="AS63" s="11">
        <v>1060</v>
      </c>
      <c r="AT63" s="11">
        <v>1460</v>
      </c>
      <c r="AU63" s="11">
        <v>2630</v>
      </c>
      <c r="AV63" s="11">
        <v>1790</v>
      </c>
      <c r="AW63" s="1">
        <v>0</v>
      </c>
      <c r="AX63" s="11">
        <v>1770</v>
      </c>
      <c r="AY63" s="11">
        <v>2640</v>
      </c>
      <c r="AZ63" s="1">
        <v>0</v>
      </c>
      <c r="BA63" s="1">
        <v>0</v>
      </c>
      <c r="BB63" s="1">
        <v>0</v>
      </c>
      <c r="BC63" s="1">
        <v>0</v>
      </c>
      <c r="BD63" s="1">
        <v>0</v>
      </c>
      <c r="BE63" s="1">
        <v>0</v>
      </c>
      <c r="BF63" s="1">
        <v>0</v>
      </c>
      <c r="BG63" s="1">
        <v>0</v>
      </c>
      <c r="BH63" s="1">
        <v>0</v>
      </c>
      <c r="BI63" s="1">
        <v>0</v>
      </c>
      <c r="BJ63" s="1">
        <v>0</v>
      </c>
      <c r="BK63" s="1">
        <v>0</v>
      </c>
    </row>
    <row r="64" spans="1:63" ht="12" customHeight="1">
      <c r="A64" s="1" t="s">
        <v>197</v>
      </c>
      <c r="B64" s="8">
        <v>985.08</v>
      </c>
      <c r="C64" s="1">
        <v>493.23160000000001</v>
      </c>
      <c r="D64" s="1">
        <v>0.09</v>
      </c>
      <c r="E64" s="1">
        <v>5.81</v>
      </c>
      <c r="F64" s="1">
        <v>7</v>
      </c>
      <c r="G64" s="3">
        <v>5.83</v>
      </c>
      <c r="H64" s="1"/>
      <c r="I64" s="4"/>
      <c r="J64" s="9">
        <f t="shared" si="0"/>
        <v>21</v>
      </c>
      <c r="K64" s="9">
        <f t="shared" si="1"/>
        <v>170.09090909090909</v>
      </c>
      <c r="L64" s="9">
        <f t="shared" si="6"/>
        <v>157.38888888888889</v>
      </c>
      <c r="M64" s="9">
        <f t="shared" si="2"/>
        <v>0.12346338856226617</v>
      </c>
      <c r="N64" s="9">
        <f t="shared" si="3"/>
        <v>0.13342746205435935</v>
      </c>
      <c r="O64" s="10">
        <f t="shared" si="7"/>
        <v>7.0161986931135296E-3</v>
      </c>
      <c r="P64" s="10">
        <f t="shared" si="8"/>
        <v>2.2409262719482133E-2</v>
      </c>
      <c r="Q64" s="1" t="s">
        <v>198</v>
      </c>
      <c r="R64" s="1">
        <v>0</v>
      </c>
      <c r="S64" s="11">
        <v>569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1">
        <v>331</v>
      </c>
      <c r="Z64" s="11">
        <v>613</v>
      </c>
      <c r="AA64" s="11">
        <v>242</v>
      </c>
      <c r="AB64" s="11">
        <v>421</v>
      </c>
      <c r="AC64" s="11">
        <v>338</v>
      </c>
      <c r="AD64" s="1">
        <v>0</v>
      </c>
      <c r="AE64" s="1">
        <v>0</v>
      </c>
      <c r="AF64" s="11">
        <v>319</v>
      </c>
      <c r="AG64" s="1">
        <v>0</v>
      </c>
      <c r="AH64" s="1">
        <v>0</v>
      </c>
      <c r="AI64" s="1">
        <v>0</v>
      </c>
      <c r="AJ64" s="1">
        <v>0</v>
      </c>
      <c r="AK64" s="1">
        <v>0</v>
      </c>
      <c r="AL64" s="1">
        <v>0</v>
      </c>
      <c r="AM64" s="1">
        <v>0</v>
      </c>
      <c r="AN64" s="11">
        <v>357</v>
      </c>
      <c r="AO64" s="1">
        <v>0</v>
      </c>
      <c r="AP64" s="1">
        <v>0</v>
      </c>
      <c r="AQ64" s="1">
        <v>0</v>
      </c>
      <c r="AR64" s="1">
        <v>0</v>
      </c>
      <c r="AS64" s="1">
        <v>0</v>
      </c>
      <c r="AT64" s="1">
        <v>0</v>
      </c>
      <c r="AU64" s="1">
        <v>0</v>
      </c>
      <c r="AV64" s="1">
        <v>0</v>
      </c>
      <c r="AW64" s="1">
        <v>0</v>
      </c>
      <c r="AX64" s="1">
        <v>0</v>
      </c>
      <c r="AY64" s="1">
        <v>0</v>
      </c>
      <c r="AZ64" s="1">
        <v>0</v>
      </c>
      <c r="BA64" s="1">
        <v>0</v>
      </c>
      <c r="BB64" s="1">
        <v>0</v>
      </c>
      <c r="BC64" s="11">
        <v>204</v>
      </c>
      <c r="BD64" s="11">
        <v>378</v>
      </c>
      <c r="BE64" s="11">
        <v>399</v>
      </c>
      <c r="BF64" s="11">
        <v>436</v>
      </c>
      <c r="BG64" s="1">
        <v>0</v>
      </c>
      <c r="BH64" s="11">
        <v>304</v>
      </c>
      <c r="BI64" s="1">
        <v>0</v>
      </c>
      <c r="BJ64" s="11">
        <v>150</v>
      </c>
      <c r="BK64" s="1">
        <v>0</v>
      </c>
    </row>
    <row r="65" spans="1:63" ht="12" customHeight="1">
      <c r="A65" s="1" t="s">
        <v>199</v>
      </c>
      <c r="B65" s="2">
        <v>1416.28</v>
      </c>
      <c r="C65" s="1">
        <v>708.7509</v>
      </c>
      <c r="D65" s="1">
        <v>0.15</v>
      </c>
      <c r="E65" s="1">
        <v>60</v>
      </c>
      <c r="F65" s="1">
        <v>5.8</v>
      </c>
      <c r="G65" s="3">
        <v>3.8</v>
      </c>
      <c r="H65" s="1"/>
      <c r="I65" s="4" t="s">
        <v>74</v>
      </c>
      <c r="J65" s="9">
        <f t="shared" si="0"/>
        <v>2142.9411764705883</v>
      </c>
      <c r="K65" s="9">
        <f t="shared" si="1"/>
        <v>0</v>
      </c>
      <c r="L65" s="9">
        <f t="shared" si="6"/>
        <v>5092.2222222222226</v>
      </c>
      <c r="M65" s="9" t="e">
        <f t="shared" si="2"/>
        <v>#DIV/0!</v>
      </c>
      <c r="N65" s="9">
        <f t="shared" si="3"/>
        <v>0.42082632747622284</v>
      </c>
      <c r="O65" s="10">
        <f t="shared" si="7"/>
        <v>1.006448446711931E-3</v>
      </c>
      <c r="P65" s="10">
        <f t="shared" si="8"/>
        <v>2.0885889524369511E-2</v>
      </c>
      <c r="Q65" s="1" t="s">
        <v>200</v>
      </c>
      <c r="R65" s="11">
        <v>5060</v>
      </c>
      <c r="S65" s="11">
        <v>4240</v>
      </c>
      <c r="T65" s="11">
        <v>1720</v>
      </c>
      <c r="U65" s="11">
        <v>1030</v>
      </c>
      <c r="V65" s="11">
        <v>1940</v>
      </c>
      <c r="W65" s="11">
        <v>1360</v>
      </c>
      <c r="X65" s="11">
        <v>3340</v>
      </c>
      <c r="Y65" s="11">
        <v>3600</v>
      </c>
      <c r="Z65" s="1">
        <v>0</v>
      </c>
      <c r="AA65" s="1">
        <v>0</v>
      </c>
      <c r="AB65" s="11">
        <v>15900</v>
      </c>
      <c r="AC65" s="11">
        <v>5390</v>
      </c>
      <c r="AD65" s="11">
        <v>12900</v>
      </c>
      <c r="AE65" s="11">
        <v>6530</v>
      </c>
      <c r="AF65" s="11">
        <v>2590</v>
      </c>
      <c r="AG65" s="11">
        <v>3960</v>
      </c>
      <c r="AH65" s="11">
        <v>10800</v>
      </c>
      <c r="AI65" s="11">
        <v>11300</v>
      </c>
      <c r="AJ65" s="11">
        <v>5240</v>
      </c>
      <c r="AK65" s="1">
        <v>0</v>
      </c>
      <c r="AL65" s="11">
        <v>3190</v>
      </c>
      <c r="AM65" s="11">
        <v>1210</v>
      </c>
      <c r="AN65" s="1">
        <v>0</v>
      </c>
      <c r="AO65" s="1">
        <v>0</v>
      </c>
      <c r="AP65" s="1">
        <v>0</v>
      </c>
      <c r="AQ65" s="11">
        <v>4970</v>
      </c>
      <c r="AR65" s="11">
        <v>3310</v>
      </c>
      <c r="AS65" s="11">
        <v>2620</v>
      </c>
      <c r="AT65" s="11">
        <v>1760</v>
      </c>
      <c r="AU65" s="11">
        <v>2470</v>
      </c>
      <c r="AV65" s="11">
        <v>2850</v>
      </c>
      <c r="AW65" s="1">
        <v>0</v>
      </c>
      <c r="AX65" s="11">
        <v>1060</v>
      </c>
      <c r="AY65" s="11">
        <v>5620</v>
      </c>
      <c r="AZ65" s="11">
        <v>2130</v>
      </c>
      <c r="BA65" s="1">
        <v>0</v>
      </c>
      <c r="BB65" s="1">
        <v>0</v>
      </c>
      <c r="BC65" s="1">
        <v>0</v>
      </c>
      <c r="BD65" s="1">
        <v>0</v>
      </c>
      <c r="BE65" s="1">
        <v>0</v>
      </c>
      <c r="BF65" s="1">
        <v>0</v>
      </c>
      <c r="BG65" s="1">
        <v>0</v>
      </c>
      <c r="BH65" s="1">
        <v>0</v>
      </c>
      <c r="BI65" s="1">
        <v>0</v>
      </c>
      <c r="BJ65" s="1">
        <v>0</v>
      </c>
      <c r="BK65" s="1">
        <v>0</v>
      </c>
    </row>
    <row r="66" spans="1:63" ht="12" customHeight="1">
      <c r="A66" s="1" t="s">
        <v>201</v>
      </c>
      <c r="B66" s="2">
        <v>863.92</v>
      </c>
      <c r="C66" s="1">
        <v>864.40750000000003</v>
      </c>
      <c r="D66" s="1">
        <v>0.27</v>
      </c>
      <c r="E66" s="1">
        <v>60</v>
      </c>
      <c r="F66" s="1">
        <v>5.5</v>
      </c>
      <c r="G66" s="3">
        <v>3.67</v>
      </c>
      <c r="H66" s="1" t="s">
        <v>69</v>
      </c>
      <c r="I66" s="4"/>
      <c r="J66" s="9">
        <f t="shared" si="0"/>
        <v>153447.0588235294</v>
      </c>
      <c r="K66" s="9">
        <f t="shared" si="1"/>
        <v>0</v>
      </c>
      <c r="L66" s="9">
        <f t="shared" si="6"/>
        <v>464600</v>
      </c>
      <c r="M66" s="9" t="e">
        <f t="shared" si="2"/>
        <v>#DIV/0!</v>
      </c>
      <c r="N66" s="9">
        <f t="shared" si="3"/>
        <v>0.3302777848117292</v>
      </c>
      <c r="O66" s="10">
        <f t="shared" si="7"/>
        <v>2.8182241635252883E-4</v>
      </c>
      <c r="P66" s="10">
        <f t="shared" si="8"/>
        <v>2.07740531214748E-2</v>
      </c>
      <c r="Q66" s="1" t="s">
        <v>202</v>
      </c>
      <c r="R66" s="11">
        <v>773000</v>
      </c>
      <c r="S66" s="11">
        <v>486000</v>
      </c>
      <c r="T66" s="11">
        <v>156000</v>
      </c>
      <c r="U66" s="11">
        <v>116000</v>
      </c>
      <c r="V66" s="11">
        <v>161000</v>
      </c>
      <c r="W66" s="11">
        <v>82900</v>
      </c>
      <c r="X66" s="11">
        <v>282000</v>
      </c>
      <c r="Y66" s="11">
        <v>356000</v>
      </c>
      <c r="Z66" s="11">
        <v>281000</v>
      </c>
      <c r="AA66" s="1">
        <v>0</v>
      </c>
      <c r="AB66" s="11">
        <v>1560000</v>
      </c>
      <c r="AC66" s="11">
        <v>384000</v>
      </c>
      <c r="AD66" s="11">
        <v>1000000</v>
      </c>
      <c r="AE66" s="11">
        <v>162000</v>
      </c>
      <c r="AF66" s="11">
        <v>84700</v>
      </c>
      <c r="AG66" s="11">
        <v>99200</v>
      </c>
      <c r="AH66" s="11">
        <v>579000</v>
      </c>
      <c r="AI66" s="11">
        <v>1800000</v>
      </c>
      <c r="AJ66" s="11">
        <v>455000</v>
      </c>
      <c r="AK66" s="11">
        <v>97900</v>
      </c>
      <c r="AL66" s="11">
        <v>42400</v>
      </c>
      <c r="AM66" s="11">
        <v>181000</v>
      </c>
      <c r="AN66" s="11">
        <v>54000</v>
      </c>
      <c r="AO66" s="11">
        <v>89600</v>
      </c>
      <c r="AP66" s="11">
        <v>147000</v>
      </c>
      <c r="AQ66" s="11">
        <v>16200</v>
      </c>
      <c r="AR66" s="11">
        <v>21600</v>
      </c>
      <c r="AS66" s="11">
        <v>153000</v>
      </c>
      <c r="AT66" s="11">
        <v>57900</v>
      </c>
      <c r="AU66" s="11">
        <v>161000</v>
      </c>
      <c r="AV66" s="11">
        <v>112000</v>
      </c>
      <c r="AW66" s="11">
        <v>382000</v>
      </c>
      <c r="AX66" s="11">
        <v>183000</v>
      </c>
      <c r="AY66" s="11">
        <v>237000</v>
      </c>
      <c r="AZ66" s="11">
        <v>218000</v>
      </c>
      <c r="BA66" s="1">
        <v>0</v>
      </c>
      <c r="BB66" s="1">
        <v>0</v>
      </c>
      <c r="BC66" s="1">
        <v>0</v>
      </c>
      <c r="BD66" s="1">
        <v>0</v>
      </c>
      <c r="BE66" s="1">
        <v>0</v>
      </c>
      <c r="BF66" s="1">
        <v>0</v>
      </c>
      <c r="BG66" s="1">
        <v>0</v>
      </c>
      <c r="BH66" s="1">
        <v>0</v>
      </c>
      <c r="BI66" s="1">
        <v>0</v>
      </c>
      <c r="BJ66" s="1">
        <v>0</v>
      </c>
      <c r="BK66" s="1">
        <v>0</v>
      </c>
    </row>
    <row r="67" spans="1:63" ht="12" customHeight="1">
      <c r="A67" s="1" t="s">
        <v>203</v>
      </c>
      <c r="B67" s="2">
        <v>569.57000000000005</v>
      </c>
      <c r="C67" s="1">
        <v>570.24559999999997</v>
      </c>
      <c r="D67" s="1">
        <v>0.44</v>
      </c>
      <c r="E67" s="1">
        <v>17.899999999999999</v>
      </c>
      <c r="F67" s="1">
        <v>5.2</v>
      </c>
      <c r="G67" s="3">
        <v>4</v>
      </c>
      <c r="H67" s="1"/>
      <c r="I67" s="4"/>
      <c r="J67" s="9">
        <f t="shared" ref="J67:J125" si="9">AVERAGE(AJ67:AZ67)</f>
        <v>17893.235294117647</v>
      </c>
      <c r="K67" s="9">
        <f t="shared" ref="K67:K125" si="10">AVERAGE(BA67:BK67)</f>
        <v>102.27272727272727</v>
      </c>
      <c r="L67" s="9">
        <f t="shared" si="6"/>
        <v>43135.555555555555</v>
      </c>
      <c r="M67" s="9">
        <f t="shared" ref="M67:M125" si="11">J67/K67</f>
        <v>174.95607843137256</v>
      </c>
      <c r="N67" s="9">
        <f t="shared" ref="N67:N125" si="12">J67/L67</f>
        <v>0.41481406843299889</v>
      </c>
      <c r="O67" s="10">
        <f t="shared" ref="O67:O98" si="13">_xlfn.T.TEST(AJ67:AZ67,BA67:BK67,2,2)</f>
        <v>9.4988022866550718E-3</v>
      </c>
      <c r="P67" s="10">
        <f t="shared" ref="P67:P98" si="14">_xlfn.T.TEST(R67:AI67,AJ67:AZ67,2,2)</f>
        <v>2.0003280559326347E-2</v>
      </c>
      <c r="Q67" s="1" t="s">
        <v>204</v>
      </c>
      <c r="R67" s="11">
        <v>61700</v>
      </c>
      <c r="S67" s="11">
        <v>85800</v>
      </c>
      <c r="T67" s="11">
        <v>53800</v>
      </c>
      <c r="U67" s="11">
        <v>48900</v>
      </c>
      <c r="V67" s="1">
        <v>0</v>
      </c>
      <c r="W67" s="11">
        <v>19900</v>
      </c>
      <c r="X67" s="11">
        <v>3960</v>
      </c>
      <c r="Y67" s="11">
        <v>55800</v>
      </c>
      <c r="Z67" s="11">
        <v>116000</v>
      </c>
      <c r="AA67" s="1">
        <v>0</v>
      </c>
      <c r="AB67" s="11">
        <v>33400</v>
      </c>
      <c r="AC67" s="11">
        <v>69300</v>
      </c>
      <c r="AD67" s="1">
        <v>0</v>
      </c>
      <c r="AE67" s="11">
        <v>118000</v>
      </c>
      <c r="AF67" s="11">
        <v>39500</v>
      </c>
      <c r="AG67" s="11">
        <v>24200</v>
      </c>
      <c r="AH67" s="11">
        <v>42500</v>
      </c>
      <c r="AI67" s="11">
        <v>3680</v>
      </c>
      <c r="AJ67" s="1">
        <v>0</v>
      </c>
      <c r="AK67" s="11">
        <v>1770</v>
      </c>
      <c r="AL67" s="1">
        <v>0</v>
      </c>
      <c r="AM67" s="11">
        <v>395</v>
      </c>
      <c r="AN67" s="11">
        <v>3660</v>
      </c>
      <c r="AO67" s="1">
        <v>0</v>
      </c>
      <c r="AP67" s="11">
        <v>4360</v>
      </c>
      <c r="AQ67" s="11">
        <v>41800</v>
      </c>
      <c r="AR67" s="11">
        <v>38900</v>
      </c>
      <c r="AS67" s="11">
        <v>15300</v>
      </c>
      <c r="AT67" s="11">
        <v>16500</v>
      </c>
      <c r="AU67" s="11">
        <v>11200</v>
      </c>
      <c r="AV67" s="11">
        <v>18000</v>
      </c>
      <c r="AW67" s="11">
        <v>64100</v>
      </c>
      <c r="AX67" s="1">
        <v>0</v>
      </c>
      <c r="AY67" s="11">
        <v>54100</v>
      </c>
      <c r="AZ67" s="11">
        <v>34100</v>
      </c>
      <c r="BA67" s="1">
        <v>0</v>
      </c>
      <c r="BB67" s="1">
        <v>0</v>
      </c>
      <c r="BC67" s="1">
        <v>0</v>
      </c>
      <c r="BD67" s="11">
        <v>401</v>
      </c>
      <c r="BE67" s="1">
        <v>0</v>
      </c>
      <c r="BF67" s="1">
        <v>0</v>
      </c>
      <c r="BG67" s="11">
        <v>724</v>
      </c>
      <c r="BH67" s="1">
        <v>0</v>
      </c>
      <c r="BI67" s="1">
        <v>0</v>
      </c>
      <c r="BJ67" s="1">
        <v>0</v>
      </c>
      <c r="BK67" s="1">
        <v>0</v>
      </c>
    </row>
    <row r="68" spans="1:63" ht="12" customHeight="1">
      <c r="A68" s="1" t="s">
        <v>205</v>
      </c>
      <c r="B68" s="2">
        <v>1561.67</v>
      </c>
      <c r="C68" s="1">
        <v>521.2473</v>
      </c>
      <c r="D68" s="1">
        <v>0.3</v>
      </c>
      <c r="E68" s="1">
        <v>60</v>
      </c>
      <c r="F68" s="1">
        <v>3.9</v>
      </c>
      <c r="G68" s="3">
        <v>5.66</v>
      </c>
      <c r="H68" s="1"/>
      <c r="I68" s="4"/>
      <c r="J68" s="9">
        <f t="shared" si="9"/>
        <v>18855.294117647059</v>
      </c>
      <c r="K68" s="9">
        <f t="shared" si="10"/>
        <v>0</v>
      </c>
      <c r="L68" s="9">
        <f t="shared" ref="L68:L125" si="15">AVERAGE(R68:AI68)</f>
        <v>41227.777777777781</v>
      </c>
      <c r="M68" s="9" t="e">
        <f t="shared" si="11"/>
        <v>#DIV/0!</v>
      </c>
      <c r="N68" s="9">
        <f t="shared" si="12"/>
        <v>0.45734442004803538</v>
      </c>
      <c r="O68" s="10">
        <f t="shared" si="13"/>
        <v>5.1988079648409484E-4</v>
      </c>
      <c r="P68" s="10">
        <f t="shared" si="14"/>
        <v>1.7143557531232739E-2</v>
      </c>
      <c r="Q68" s="1" t="s">
        <v>206</v>
      </c>
      <c r="R68" s="11">
        <v>70500</v>
      </c>
      <c r="S68" s="11">
        <v>39700</v>
      </c>
      <c r="T68" s="11">
        <v>44600</v>
      </c>
      <c r="U68" s="11">
        <v>59500</v>
      </c>
      <c r="V68" s="11">
        <v>15100</v>
      </c>
      <c r="W68" s="11">
        <v>32900</v>
      </c>
      <c r="X68" s="11">
        <v>14100</v>
      </c>
      <c r="Y68" s="11">
        <v>17300</v>
      </c>
      <c r="Z68" s="11">
        <v>89700</v>
      </c>
      <c r="AA68" s="1">
        <v>0</v>
      </c>
      <c r="AB68" s="11">
        <v>39500</v>
      </c>
      <c r="AC68" s="11">
        <v>140000</v>
      </c>
      <c r="AD68" s="11">
        <v>42700</v>
      </c>
      <c r="AE68" s="11">
        <v>12200</v>
      </c>
      <c r="AF68" s="11">
        <v>13600</v>
      </c>
      <c r="AG68" s="11">
        <v>24900</v>
      </c>
      <c r="AH68" s="11">
        <v>39400</v>
      </c>
      <c r="AI68" s="11">
        <v>46400</v>
      </c>
      <c r="AJ68" s="11">
        <v>21700</v>
      </c>
      <c r="AK68" s="11">
        <v>8640</v>
      </c>
      <c r="AL68" s="11">
        <v>6580</v>
      </c>
      <c r="AM68" s="11">
        <v>55900</v>
      </c>
      <c r="AN68" s="1">
        <v>0</v>
      </c>
      <c r="AO68" s="1">
        <v>0</v>
      </c>
      <c r="AP68" s="11">
        <v>23100</v>
      </c>
      <c r="AQ68" s="11">
        <v>14700</v>
      </c>
      <c r="AR68" s="11">
        <v>10000</v>
      </c>
      <c r="AS68" s="11">
        <v>19300</v>
      </c>
      <c r="AT68" s="11">
        <v>9900</v>
      </c>
      <c r="AU68" s="11">
        <v>47400</v>
      </c>
      <c r="AV68" s="11">
        <v>5620</v>
      </c>
      <c r="AW68" s="11">
        <v>33600</v>
      </c>
      <c r="AX68" s="11">
        <v>30800</v>
      </c>
      <c r="AY68" s="11">
        <v>12300</v>
      </c>
      <c r="AZ68" s="11">
        <v>21000</v>
      </c>
      <c r="BA68" s="1">
        <v>0</v>
      </c>
      <c r="BB68" s="1">
        <v>0</v>
      </c>
      <c r="BC68" s="1">
        <v>0</v>
      </c>
      <c r="BD68" s="1">
        <v>0</v>
      </c>
      <c r="BE68" s="1">
        <v>0</v>
      </c>
      <c r="BF68" s="1">
        <v>0</v>
      </c>
      <c r="BG68" s="1">
        <v>0</v>
      </c>
      <c r="BH68" s="1">
        <v>0</v>
      </c>
      <c r="BI68" s="1">
        <v>0</v>
      </c>
      <c r="BJ68" s="1">
        <v>0</v>
      </c>
      <c r="BK68" s="1">
        <v>0</v>
      </c>
    </row>
    <row r="69" spans="1:63" ht="12" customHeight="1">
      <c r="A69" s="1" t="s">
        <v>207</v>
      </c>
      <c r="B69" s="8">
        <v>1306.6500000000001</v>
      </c>
      <c r="C69" s="1">
        <v>653.92899999999997</v>
      </c>
      <c r="D69" s="1">
        <v>0.15</v>
      </c>
      <c r="E69" s="1">
        <v>60</v>
      </c>
      <c r="F69" s="1">
        <v>4.7</v>
      </c>
      <c r="G69" s="3">
        <v>5.52</v>
      </c>
      <c r="H69" s="1"/>
      <c r="I69" s="4"/>
      <c r="J69" s="9">
        <f t="shared" si="9"/>
        <v>3112.9411764705883</v>
      </c>
      <c r="K69" s="9">
        <f t="shared" si="10"/>
        <v>0</v>
      </c>
      <c r="L69" s="9">
        <f t="shared" si="15"/>
        <v>844.44444444444446</v>
      </c>
      <c r="M69" s="9" t="e">
        <f t="shared" si="11"/>
        <v>#DIV/0!</v>
      </c>
      <c r="N69" s="9">
        <f t="shared" si="12"/>
        <v>3.6863777089783283</v>
      </c>
      <c r="O69" s="10">
        <f t="shared" si="13"/>
        <v>5.6774379036551694E-3</v>
      </c>
      <c r="P69" s="10">
        <f t="shared" si="14"/>
        <v>1.6431282955628873E-2</v>
      </c>
      <c r="Q69" s="1" t="s">
        <v>208</v>
      </c>
      <c r="R69" s="1">
        <v>0</v>
      </c>
      <c r="S69" s="1">
        <v>0</v>
      </c>
      <c r="T69" s="1">
        <v>0</v>
      </c>
      <c r="U69" s="1">
        <v>0</v>
      </c>
      <c r="V69" s="11">
        <v>2700</v>
      </c>
      <c r="W69" s="1">
        <v>0</v>
      </c>
      <c r="X69" s="11">
        <v>4780</v>
      </c>
      <c r="Y69" s="1">
        <v>0</v>
      </c>
      <c r="Z69" s="1">
        <v>0</v>
      </c>
      <c r="AA69" s="1">
        <v>0</v>
      </c>
      <c r="AB69" s="1">
        <v>0</v>
      </c>
      <c r="AC69" s="1">
        <v>0</v>
      </c>
      <c r="AD69" s="1">
        <v>0</v>
      </c>
      <c r="AE69" s="1">
        <v>0</v>
      </c>
      <c r="AF69" s="1">
        <v>0</v>
      </c>
      <c r="AG69" s="11">
        <v>4020</v>
      </c>
      <c r="AH69" s="11">
        <v>3700</v>
      </c>
      <c r="AI69" s="1">
        <v>0</v>
      </c>
      <c r="AJ69" s="11">
        <v>5860</v>
      </c>
      <c r="AK69" s="11">
        <v>11900</v>
      </c>
      <c r="AL69" s="1">
        <v>0</v>
      </c>
      <c r="AM69" s="1">
        <v>0</v>
      </c>
      <c r="AN69" s="1">
        <v>0</v>
      </c>
      <c r="AO69" s="11">
        <v>4260</v>
      </c>
      <c r="AP69" s="11">
        <v>2700</v>
      </c>
      <c r="AQ69" s="11">
        <v>5080</v>
      </c>
      <c r="AR69" s="11">
        <v>6010</v>
      </c>
      <c r="AS69" s="1">
        <v>0</v>
      </c>
      <c r="AT69" s="1">
        <v>0</v>
      </c>
      <c r="AU69" s="1">
        <v>0</v>
      </c>
      <c r="AV69" s="11">
        <v>2880</v>
      </c>
      <c r="AW69" s="11">
        <v>2730</v>
      </c>
      <c r="AX69" s="11">
        <v>4220</v>
      </c>
      <c r="AY69" s="1">
        <v>0</v>
      </c>
      <c r="AZ69" s="11">
        <v>7280</v>
      </c>
      <c r="BA69" s="1">
        <v>0</v>
      </c>
      <c r="BB69" s="1">
        <v>0</v>
      </c>
      <c r="BC69" s="1">
        <v>0</v>
      </c>
      <c r="BD69" s="1">
        <v>0</v>
      </c>
      <c r="BE69" s="1">
        <v>0</v>
      </c>
      <c r="BF69" s="1">
        <v>0</v>
      </c>
      <c r="BG69" s="1">
        <v>0</v>
      </c>
      <c r="BH69" s="1">
        <v>0</v>
      </c>
      <c r="BI69" s="1">
        <v>0</v>
      </c>
      <c r="BJ69" s="1">
        <v>0</v>
      </c>
      <c r="BK69" s="1">
        <v>0</v>
      </c>
    </row>
    <row r="70" spans="1:63" ht="12" customHeight="1">
      <c r="A70" s="1" t="s">
        <v>209</v>
      </c>
      <c r="B70" s="8">
        <v>768.81</v>
      </c>
      <c r="C70" s="1">
        <v>385.1266</v>
      </c>
      <c r="D70" s="1">
        <v>0.1</v>
      </c>
      <c r="E70" s="1">
        <v>60</v>
      </c>
      <c r="F70" s="1">
        <v>2.6</v>
      </c>
      <c r="G70" s="3">
        <v>3.8</v>
      </c>
      <c r="H70" s="1"/>
      <c r="I70" s="4"/>
      <c r="J70" s="9">
        <f t="shared" si="9"/>
        <v>538.58823529411768</v>
      </c>
      <c r="K70" s="9">
        <f t="shared" si="10"/>
        <v>0</v>
      </c>
      <c r="L70" s="9">
        <f t="shared" si="15"/>
        <v>35.944444444444443</v>
      </c>
      <c r="M70" s="9" t="e">
        <f t="shared" si="11"/>
        <v>#DIV/0!</v>
      </c>
      <c r="N70" s="9">
        <f t="shared" si="12"/>
        <v>14.983907627966181</v>
      </c>
      <c r="O70" s="10">
        <f t="shared" si="13"/>
        <v>4.1283887196409345E-2</v>
      </c>
      <c r="P70" s="10">
        <f t="shared" si="14"/>
        <v>1.6074897303495098E-2</v>
      </c>
      <c r="Q70" s="1" t="s">
        <v>210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 s="1">
        <v>0</v>
      </c>
      <c r="AC70" s="1">
        <v>0</v>
      </c>
      <c r="AD70" s="11">
        <v>647</v>
      </c>
      <c r="AE70" s="1">
        <v>0</v>
      </c>
      <c r="AF70" s="1">
        <v>0</v>
      </c>
      <c r="AG70" s="1">
        <v>0</v>
      </c>
      <c r="AH70" s="1">
        <v>0</v>
      </c>
      <c r="AI70" s="1">
        <v>0</v>
      </c>
      <c r="AJ70" s="1">
        <v>0</v>
      </c>
      <c r="AK70" s="11">
        <v>742</v>
      </c>
      <c r="AL70" s="1">
        <v>0</v>
      </c>
      <c r="AM70" s="11">
        <v>2250</v>
      </c>
      <c r="AN70" s="1">
        <v>0</v>
      </c>
      <c r="AO70" s="1">
        <v>0</v>
      </c>
      <c r="AP70" s="11">
        <v>1390</v>
      </c>
      <c r="AQ70" s="1">
        <v>0</v>
      </c>
      <c r="AR70" s="1">
        <v>0</v>
      </c>
      <c r="AS70" s="11">
        <v>2190</v>
      </c>
      <c r="AT70" s="11">
        <v>1590</v>
      </c>
      <c r="AU70" s="1">
        <v>0</v>
      </c>
      <c r="AV70" s="1">
        <v>0</v>
      </c>
      <c r="AW70" s="1">
        <v>0</v>
      </c>
      <c r="AX70" s="1">
        <v>0</v>
      </c>
      <c r="AY70" s="11">
        <v>994</v>
      </c>
      <c r="AZ70" s="1">
        <v>0</v>
      </c>
      <c r="BA70" s="1">
        <v>0</v>
      </c>
      <c r="BB70" s="1">
        <v>0</v>
      </c>
      <c r="BC70" s="1">
        <v>0</v>
      </c>
      <c r="BD70" s="1">
        <v>0</v>
      </c>
      <c r="BE70" s="1">
        <v>0</v>
      </c>
      <c r="BF70" s="1">
        <v>0</v>
      </c>
      <c r="BG70" s="1">
        <v>0</v>
      </c>
      <c r="BH70" s="1">
        <v>0</v>
      </c>
      <c r="BI70" s="1">
        <v>0</v>
      </c>
      <c r="BJ70" s="1">
        <v>0</v>
      </c>
      <c r="BK70" s="1">
        <v>0</v>
      </c>
    </row>
    <row r="71" spans="1:63" ht="12" customHeight="1">
      <c r="A71" s="1" t="s">
        <v>211</v>
      </c>
      <c r="B71" s="8">
        <v>1166.43</v>
      </c>
      <c r="C71" s="1">
        <v>583.86019999999996</v>
      </c>
      <c r="D71" s="1">
        <v>0.12</v>
      </c>
      <c r="E71" s="1">
        <v>60</v>
      </c>
      <c r="F71" s="1">
        <v>5.6</v>
      </c>
      <c r="G71" s="3">
        <v>5.57</v>
      </c>
      <c r="H71" s="1"/>
      <c r="I71" s="4"/>
      <c r="J71" s="9">
        <f t="shared" si="9"/>
        <v>2895.8823529411766</v>
      </c>
      <c r="K71" s="9">
        <f t="shared" si="10"/>
        <v>0</v>
      </c>
      <c r="L71" s="9">
        <f t="shared" si="15"/>
        <v>865.11111111111109</v>
      </c>
      <c r="M71" s="9" t="e">
        <f t="shared" si="11"/>
        <v>#DIV/0!</v>
      </c>
      <c r="N71" s="9">
        <f t="shared" si="12"/>
        <v>3.3474108883214218</v>
      </c>
      <c r="O71" s="10">
        <f t="shared" si="13"/>
        <v>1.6744013525212549E-3</v>
      </c>
      <c r="P71" s="10">
        <f t="shared" si="14"/>
        <v>1.5669731859194024E-2</v>
      </c>
      <c r="Q71" s="1" t="s">
        <v>212</v>
      </c>
      <c r="R71" s="1">
        <v>0</v>
      </c>
      <c r="S71" s="1">
        <v>0</v>
      </c>
      <c r="T71" s="11">
        <v>642</v>
      </c>
      <c r="U71" s="11">
        <v>1220</v>
      </c>
      <c r="V71" s="11">
        <v>1700</v>
      </c>
      <c r="W71" s="1">
        <v>0</v>
      </c>
      <c r="X71" s="1">
        <v>0</v>
      </c>
      <c r="Y71" s="1">
        <v>0</v>
      </c>
      <c r="Z71" s="1">
        <v>0</v>
      </c>
      <c r="AA71" s="1">
        <v>0</v>
      </c>
      <c r="AB71" s="1">
        <v>0</v>
      </c>
      <c r="AC71" s="1">
        <v>0</v>
      </c>
      <c r="AD71" s="1">
        <v>0</v>
      </c>
      <c r="AE71" s="1">
        <v>0</v>
      </c>
      <c r="AF71" s="11">
        <v>1120</v>
      </c>
      <c r="AG71" s="11">
        <v>2910</v>
      </c>
      <c r="AH71" s="11">
        <v>7980</v>
      </c>
      <c r="AI71" s="1">
        <v>0</v>
      </c>
      <c r="AJ71" s="11">
        <v>7400</v>
      </c>
      <c r="AK71" s="11">
        <v>5470</v>
      </c>
      <c r="AL71" s="11">
        <v>6870</v>
      </c>
      <c r="AM71" s="11">
        <v>6160</v>
      </c>
      <c r="AN71" s="11">
        <v>2660</v>
      </c>
      <c r="AO71" s="11">
        <v>3160</v>
      </c>
      <c r="AP71" s="1">
        <v>0</v>
      </c>
      <c r="AQ71" s="1">
        <v>0</v>
      </c>
      <c r="AR71" s="1">
        <v>0</v>
      </c>
      <c r="AS71" s="11">
        <v>2230</v>
      </c>
      <c r="AT71" s="11">
        <v>7210</v>
      </c>
      <c r="AU71" s="1">
        <v>0</v>
      </c>
      <c r="AV71" s="11">
        <v>2380</v>
      </c>
      <c r="AW71" s="11">
        <v>1170</v>
      </c>
      <c r="AX71" s="1">
        <v>0</v>
      </c>
      <c r="AY71" s="11">
        <v>2290</v>
      </c>
      <c r="AZ71" s="11">
        <v>2230</v>
      </c>
      <c r="BA71" s="1">
        <v>0</v>
      </c>
      <c r="BB71" s="1">
        <v>0</v>
      </c>
      <c r="BC71" s="1">
        <v>0</v>
      </c>
      <c r="BD71" s="1">
        <v>0</v>
      </c>
      <c r="BE71" s="1">
        <v>0</v>
      </c>
      <c r="BF71" s="1">
        <v>0</v>
      </c>
      <c r="BG71" s="1">
        <v>0</v>
      </c>
      <c r="BH71" s="1">
        <v>0</v>
      </c>
      <c r="BI71" s="1">
        <v>0</v>
      </c>
      <c r="BJ71" s="1">
        <v>0</v>
      </c>
      <c r="BK71" s="1">
        <v>0</v>
      </c>
    </row>
    <row r="72" spans="1:63" ht="12" customHeight="1">
      <c r="A72" s="1" t="s">
        <v>213</v>
      </c>
      <c r="B72" s="8">
        <v>745.98</v>
      </c>
      <c r="C72" s="1">
        <v>746.46939999999995</v>
      </c>
      <c r="D72" s="1">
        <v>0.02</v>
      </c>
      <c r="E72" s="1">
        <v>60</v>
      </c>
      <c r="F72" s="1">
        <v>9.5</v>
      </c>
      <c r="G72" s="3">
        <v>9.75</v>
      </c>
      <c r="H72" s="1"/>
      <c r="I72" s="4"/>
      <c r="J72" s="9">
        <f t="shared" si="9"/>
        <v>0</v>
      </c>
      <c r="K72" s="9">
        <f t="shared" si="10"/>
        <v>701</v>
      </c>
      <c r="L72" s="9">
        <f t="shared" si="15"/>
        <v>361.11111111111109</v>
      </c>
      <c r="M72" s="9">
        <f t="shared" si="11"/>
        <v>0</v>
      </c>
      <c r="N72" s="9">
        <f t="shared" si="12"/>
        <v>0</v>
      </c>
      <c r="O72" s="10">
        <f t="shared" si="13"/>
        <v>4.9396763906233683E-3</v>
      </c>
      <c r="P72" s="10">
        <f t="shared" si="14"/>
        <v>1.5265145958511535E-2</v>
      </c>
      <c r="Q72" s="1" t="s">
        <v>214</v>
      </c>
      <c r="R72" s="1">
        <v>0</v>
      </c>
      <c r="S72" s="11">
        <v>210</v>
      </c>
      <c r="T72" s="1">
        <v>0</v>
      </c>
      <c r="U72" s="11">
        <v>393</v>
      </c>
      <c r="V72" s="1">
        <v>0</v>
      </c>
      <c r="W72" s="1">
        <v>0</v>
      </c>
      <c r="X72" s="1">
        <v>0</v>
      </c>
      <c r="Y72" s="1">
        <v>0</v>
      </c>
      <c r="Z72" s="11">
        <v>1290</v>
      </c>
      <c r="AA72" s="11">
        <v>759</v>
      </c>
      <c r="AB72" s="11">
        <v>1170</v>
      </c>
      <c r="AC72" s="1">
        <v>0</v>
      </c>
      <c r="AD72" s="11">
        <v>748</v>
      </c>
      <c r="AE72" s="11">
        <v>1930</v>
      </c>
      <c r="AF72" s="1">
        <v>0</v>
      </c>
      <c r="AG72" s="1">
        <v>0</v>
      </c>
      <c r="AH72" s="1">
        <v>0</v>
      </c>
      <c r="AI72" s="1">
        <v>0</v>
      </c>
      <c r="AJ72" s="1">
        <v>0</v>
      </c>
      <c r="AK72" s="1">
        <v>0</v>
      </c>
      <c r="AL72" s="1">
        <v>0</v>
      </c>
      <c r="AM72" s="1">
        <v>0</v>
      </c>
      <c r="AN72" s="1">
        <v>0</v>
      </c>
      <c r="AO72" s="1">
        <v>0</v>
      </c>
      <c r="AP72" s="1">
        <v>0</v>
      </c>
      <c r="AQ72" s="1">
        <v>0</v>
      </c>
      <c r="AR72" s="1">
        <v>0</v>
      </c>
      <c r="AS72" s="1">
        <v>0</v>
      </c>
      <c r="AT72" s="1">
        <v>0</v>
      </c>
      <c r="AU72" s="1">
        <v>0</v>
      </c>
      <c r="AV72" s="1">
        <v>0</v>
      </c>
      <c r="AW72" s="1">
        <v>0</v>
      </c>
      <c r="AX72" s="1">
        <v>0</v>
      </c>
      <c r="AY72" s="1">
        <v>0</v>
      </c>
      <c r="AZ72" s="1">
        <v>0</v>
      </c>
      <c r="BA72" s="1">
        <v>0</v>
      </c>
      <c r="BB72" s="1">
        <v>0</v>
      </c>
      <c r="BC72" s="1">
        <v>0</v>
      </c>
      <c r="BD72" s="11">
        <v>791</v>
      </c>
      <c r="BE72" s="1">
        <v>0</v>
      </c>
      <c r="BF72" s="1">
        <v>0</v>
      </c>
      <c r="BG72" s="11">
        <v>1980</v>
      </c>
      <c r="BH72" s="11">
        <v>1250</v>
      </c>
      <c r="BI72" s="1">
        <v>0</v>
      </c>
      <c r="BJ72" s="11">
        <v>970</v>
      </c>
      <c r="BK72" s="11">
        <v>2720</v>
      </c>
    </row>
    <row r="73" spans="1:63" ht="12" customHeight="1">
      <c r="A73" s="1" t="s">
        <v>215</v>
      </c>
      <c r="B73" s="2">
        <v>1614.84</v>
      </c>
      <c r="C73" s="1">
        <v>807.91250000000002</v>
      </c>
      <c r="D73" s="1">
        <v>7.0000000000000007E-2</v>
      </c>
      <c r="E73" s="1">
        <v>60</v>
      </c>
      <c r="F73" s="1">
        <v>5.8</v>
      </c>
      <c r="G73" s="3">
        <v>12</v>
      </c>
      <c r="H73" s="1"/>
      <c r="I73" s="4" t="s">
        <v>112</v>
      </c>
      <c r="J73" s="9">
        <f t="shared" si="9"/>
        <v>8797.0588235294126</v>
      </c>
      <c r="K73" s="9">
        <f t="shared" si="10"/>
        <v>0</v>
      </c>
      <c r="L73" s="9">
        <f t="shared" si="15"/>
        <v>1513.8888888888889</v>
      </c>
      <c r="M73" s="9" t="e">
        <f t="shared" si="11"/>
        <v>#DIV/0!</v>
      </c>
      <c r="N73" s="9">
        <f t="shared" si="12"/>
        <v>5.8109012412304377</v>
      </c>
      <c r="O73" s="10">
        <f t="shared" si="13"/>
        <v>1.6075040191165804E-2</v>
      </c>
      <c r="P73" s="10">
        <f t="shared" si="14"/>
        <v>1.5052782315527771E-2</v>
      </c>
      <c r="Q73" s="1" t="s">
        <v>216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1">
        <v>3890</v>
      </c>
      <c r="Y73" s="1">
        <v>0</v>
      </c>
      <c r="Z73" s="1">
        <v>0</v>
      </c>
      <c r="AA73" s="1">
        <v>0</v>
      </c>
      <c r="AB73" s="1">
        <v>0</v>
      </c>
      <c r="AC73" s="1">
        <v>0</v>
      </c>
      <c r="AD73" s="1">
        <v>0</v>
      </c>
      <c r="AE73" s="11">
        <v>6560</v>
      </c>
      <c r="AF73" s="11">
        <v>16800</v>
      </c>
      <c r="AG73" s="1">
        <v>0</v>
      </c>
      <c r="AH73" s="1">
        <v>0</v>
      </c>
      <c r="AI73" s="1">
        <v>0</v>
      </c>
      <c r="AJ73" s="11">
        <v>7770</v>
      </c>
      <c r="AK73" s="11">
        <v>3380</v>
      </c>
      <c r="AL73" s="11">
        <v>23300</v>
      </c>
      <c r="AM73" s="1">
        <v>0</v>
      </c>
      <c r="AN73" s="11">
        <v>21700</v>
      </c>
      <c r="AO73" s="11">
        <v>30900</v>
      </c>
      <c r="AP73" s="1">
        <v>0</v>
      </c>
      <c r="AQ73" s="11">
        <v>20500</v>
      </c>
      <c r="AR73" s="11">
        <v>20900</v>
      </c>
      <c r="AS73" s="1">
        <v>0</v>
      </c>
      <c r="AT73" s="1">
        <v>0</v>
      </c>
      <c r="AU73" s="1">
        <v>0</v>
      </c>
      <c r="AV73" s="1">
        <v>0</v>
      </c>
      <c r="AW73" s="1">
        <v>0</v>
      </c>
      <c r="AX73" s="1">
        <v>0</v>
      </c>
      <c r="AY73" s="11">
        <v>21100</v>
      </c>
      <c r="AZ73" s="1">
        <v>0</v>
      </c>
      <c r="BA73" s="1">
        <v>0</v>
      </c>
      <c r="BB73" s="1">
        <v>0</v>
      </c>
      <c r="BC73" s="1">
        <v>0</v>
      </c>
      <c r="BD73" s="1">
        <v>0</v>
      </c>
      <c r="BE73" s="1">
        <v>0</v>
      </c>
      <c r="BF73" s="1">
        <v>0</v>
      </c>
      <c r="BG73" s="1">
        <v>0</v>
      </c>
      <c r="BH73" s="1">
        <v>0</v>
      </c>
      <c r="BI73" s="1">
        <v>0</v>
      </c>
      <c r="BJ73" s="1">
        <v>0</v>
      </c>
      <c r="BK73" s="1">
        <v>0</v>
      </c>
    </row>
    <row r="74" spans="1:63" ht="12" customHeight="1">
      <c r="A74" s="1" t="s">
        <v>217</v>
      </c>
      <c r="B74" s="2">
        <v>905.02</v>
      </c>
      <c r="C74" s="1">
        <v>453.24520000000001</v>
      </c>
      <c r="D74" s="1">
        <v>0.12</v>
      </c>
      <c r="E74" s="1">
        <v>60</v>
      </c>
      <c r="F74" s="1">
        <v>4.7</v>
      </c>
      <c r="G74" s="3">
        <v>6</v>
      </c>
      <c r="H74" s="1" t="s">
        <v>69</v>
      </c>
      <c r="I74" s="4"/>
      <c r="J74" s="9">
        <f t="shared" si="9"/>
        <v>21692.117647058825</v>
      </c>
      <c r="K74" s="9">
        <f t="shared" si="10"/>
        <v>0</v>
      </c>
      <c r="L74" s="9">
        <f t="shared" si="15"/>
        <v>54861.111111111109</v>
      </c>
      <c r="M74" s="9" t="e">
        <f t="shared" si="11"/>
        <v>#DIV/0!</v>
      </c>
      <c r="N74" s="9">
        <f t="shared" si="12"/>
        <v>0.39540062546537608</v>
      </c>
      <c r="O74" s="10">
        <f t="shared" si="13"/>
        <v>3.1138314741018711E-3</v>
      </c>
      <c r="P74" s="10">
        <f t="shared" si="14"/>
        <v>1.4969936917206146E-2</v>
      </c>
      <c r="Q74" s="1" t="s">
        <v>218</v>
      </c>
      <c r="R74" s="11">
        <v>29400</v>
      </c>
      <c r="S74" s="11">
        <v>148000</v>
      </c>
      <c r="T74" s="11">
        <v>49900</v>
      </c>
      <c r="U74" s="11">
        <v>19400</v>
      </c>
      <c r="V74" s="11">
        <v>16400</v>
      </c>
      <c r="W74" s="11">
        <v>33000</v>
      </c>
      <c r="X74" s="11">
        <v>19000</v>
      </c>
      <c r="Y74" s="11">
        <v>11500</v>
      </c>
      <c r="Z74" s="11">
        <v>112000</v>
      </c>
      <c r="AA74" s="1">
        <v>0</v>
      </c>
      <c r="AB74" s="11">
        <v>59300</v>
      </c>
      <c r="AC74" s="11">
        <v>33300</v>
      </c>
      <c r="AD74" s="11">
        <v>149000</v>
      </c>
      <c r="AE74" s="11">
        <v>10700</v>
      </c>
      <c r="AF74" s="11">
        <v>23800</v>
      </c>
      <c r="AG74" s="11">
        <v>110000</v>
      </c>
      <c r="AH74" s="11">
        <v>51800</v>
      </c>
      <c r="AI74" s="11">
        <v>111000</v>
      </c>
      <c r="AJ74" s="11">
        <v>17600</v>
      </c>
      <c r="AK74" s="11">
        <v>27200</v>
      </c>
      <c r="AL74" s="1">
        <v>0</v>
      </c>
      <c r="AM74" s="11">
        <v>59800</v>
      </c>
      <c r="AN74" s="1">
        <v>0</v>
      </c>
      <c r="AO74" s="1">
        <v>0</v>
      </c>
      <c r="AP74" s="11">
        <v>44100</v>
      </c>
      <c r="AQ74" s="11">
        <v>1140</v>
      </c>
      <c r="AR74" s="11">
        <v>786</v>
      </c>
      <c r="AS74" s="11">
        <v>31000</v>
      </c>
      <c r="AT74" s="11">
        <v>23800</v>
      </c>
      <c r="AU74" s="11">
        <v>62300</v>
      </c>
      <c r="AV74" s="11">
        <v>13100</v>
      </c>
      <c r="AW74" s="11">
        <v>13400</v>
      </c>
      <c r="AX74" s="11">
        <v>56400</v>
      </c>
      <c r="AY74" s="11">
        <v>6240</v>
      </c>
      <c r="AZ74" s="11">
        <v>11900</v>
      </c>
      <c r="BA74" s="1">
        <v>0</v>
      </c>
      <c r="BB74" s="1">
        <v>0</v>
      </c>
      <c r="BC74" s="1">
        <v>0</v>
      </c>
      <c r="BD74" s="1">
        <v>0</v>
      </c>
      <c r="BE74" s="1">
        <v>0</v>
      </c>
      <c r="BF74" s="1">
        <v>0</v>
      </c>
      <c r="BG74" s="1">
        <v>0</v>
      </c>
      <c r="BH74" s="1">
        <v>0</v>
      </c>
      <c r="BI74" s="1">
        <v>0</v>
      </c>
      <c r="BJ74" s="1">
        <v>0</v>
      </c>
      <c r="BK74" s="1">
        <v>0</v>
      </c>
    </row>
    <row r="75" spans="1:63" ht="12" customHeight="1">
      <c r="A75" s="1" t="s">
        <v>219</v>
      </c>
      <c r="B75" s="8">
        <v>1086.3800000000001</v>
      </c>
      <c r="C75" s="1">
        <v>543.85069999999996</v>
      </c>
      <c r="D75" s="1">
        <v>0.11</v>
      </c>
      <c r="E75" s="1">
        <v>60</v>
      </c>
      <c r="F75" s="1">
        <v>8.6999999999999993</v>
      </c>
      <c r="G75" s="3">
        <v>5.52</v>
      </c>
      <c r="H75" s="1"/>
      <c r="I75" s="4"/>
      <c r="J75" s="9">
        <f t="shared" si="9"/>
        <v>4077.0588235294117</v>
      </c>
      <c r="K75" s="9">
        <f t="shared" si="10"/>
        <v>0</v>
      </c>
      <c r="L75" s="9">
        <f t="shared" si="15"/>
        <v>1572.7777777777778</v>
      </c>
      <c r="M75" s="9" t="e">
        <f t="shared" si="11"/>
        <v>#DIV/0!</v>
      </c>
      <c r="N75" s="9">
        <f t="shared" si="12"/>
        <v>2.5922662954266835</v>
      </c>
      <c r="O75" s="10">
        <f t="shared" si="13"/>
        <v>1.5299423423633033E-4</v>
      </c>
      <c r="P75" s="10">
        <f t="shared" si="14"/>
        <v>1.4945351811414733E-2</v>
      </c>
      <c r="Q75" s="1" t="s">
        <v>220</v>
      </c>
      <c r="R75" s="1">
        <v>0</v>
      </c>
      <c r="S75" s="1">
        <v>0</v>
      </c>
      <c r="T75" s="1">
        <v>0</v>
      </c>
      <c r="U75" s="1">
        <v>0</v>
      </c>
      <c r="V75" s="11">
        <v>3800</v>
      </c>
      <c r="W75" s="1">
        <v>0</v>
      </c>
      <c r="X75" s="11">
        <v>2290</v>
      </c>
      <c r="Y75" s="11">
        <v>4440</v>
      </c>
      <c r="Z75" s="1">
        <v>0</v>
      </c>
      <c r="AA75" s="1">
        <v>0</v>
      </c>
      <c r="AB75" s="11">
        <v>1730</v>
      </c>
      <c r="AC75" s="1">
        <v>0</v>
      </c>
      <c r="AD75" s="1">
        <v>0</v>
      </c>
      <c r="AE75" s="1">
        <v>0</v>
      </c>
      <c r="AF75" s="1">
        <v>0</v>
      </c>
      <c r="AG75" s="11">
        <v>8450</v>
      </c>
      <c r="AH75" s="11">
        <v>7600</v>
      </c>
      <c r="AI75" s="1">
        <v>0</v>
      </c>
      <c r="AJ75" s="11">
        <v>5020</v>
      </c>
      <c r="AK75" s="11">
        <v>3090</v>
      </c>
      <c r="AL75" s="11">
        <v>5720</v>
      </c>
      <c r="AM75" s="11">
        <v>3450</v>
      </c>
      <c r="AN75" s="11">
        <v>7270</v>
      </c>
      <c r="AO75" s="11">
        <v>11000</v>
      </c>
      <c r="AP75" s="1">
        <v>0</v>
      </c>
      <c r="AQ75" s="1">
        <v>0</v>
      </c>
      <c r="AR75" s="11">
        <v>3040</v>
      </c>
      <c r="AS75" s="11">
        <v>3930</v>
      </c>
      <c r="AT75" s="1">
        <v>0</v>
      </c>
      <c r="AU75" s="11">
        <v>5030</v>
      </c>
      <c r="AV75" s="11">
        <v>7330</v>
      </c>
      <c r="AW75" s="11">
        <v>3460</v>
      </c>
      <c r="AX75" s="11">
        <v>4830</v>
      </c>
      <c r="AY75" s="1">
        <v>0</v>
      </c>
      <c r="AZ75" s="11">
        <v>6140</v>
      </c>
      <c r="BA75" s="1">
        <v>0</v>
      </c>
      <c r="BB75" s="1">
        <v>0</v>
      </c>
      <c r="BC75" s="1">
        <v>0</v>
      </c>
      <c r="BD75" s="1">
        <v>0</v>
      </c>
      <c r="BE75" s="1">
        <v>0</v>
      </c>
      <c r="BF75" s="1">
        <v>0</v>
      </c>
      <c r="BG75" s="1">
        <v>0</v>
      </c>
      <c r="BH75" s="1">
        <v>0</v>
      </c>
      <c r="BI75" s="1">
        <v>0</v>
      </c>
      <c r="BJ75" s="1">
        <v>0</v>
      </c>
      <c r="BK75" s="1">
        <v>0</v>
      </c>
    </row>
    <row r="76" spans="1:63" ht="12" customHeight="1">
      <c r="A76" s="1" t="s">
        <v>221</v>
      </c>
      <c r="B76" s="8">
        <v>1131.43</v>
      </c>
      <c r="C76" s="1">
        <v>566.375</v>
      </c>
      <c r="D76" s="1">
        <v>0.09</v>
      </c>
      <c r="E76" s="1">
        <v>60</v>
      </c>
      <c r="F76" s="1">
        <v>4</v>
      </c>
      <c r="G76" s="3">
        <v>11.33</v>
      </c>
      <c r="H76" s="1"/>
      <c r="I76" s="4"/>
      <c r="J76" s="9">
        <f t="shared" si="9"/>
        <v>916.47058823529414</v>
      </c>
      <c r="K76" s="9">
        <f t="shared" si="10"/>
        <v>0</v>
      </c>
      <c r="L76" s="9">
        <f t="shared" si="15"/>
        <v>240.38888888888889</v>
      </c>
      <c r="M76" s="9" t="e">
        <f t="shared" si="11"/>
        <v>#DIV/0!</v>
      </c>
      <c r="N76" s="9">
        <f t="shared" si="12"/>
        <v>3.8124498701722427</v>
      </c>
      <c r="O76" s="10">
        <f t="shared" si="13"/>
        <v>4.6829747028506808E-3</v>
      </c>
      <c r="P76" s="10">
        <f t="shared" si="14"/>
        <v>1.3933798449729523E-2</v>
      </c>
      <c r="Q76" s="1" t="s">
        <v>222</v>
      </c>
      <c r="R76" s="11">
        <v>547</v>
      </c>
      <c r="S76" s="1">
        <v>0</v>
      </c>
      <c r="T76" s="1">
        <v>0</v>
      </c>
      <c r="U76" s="1">
        <v>0</v>
      </c>
      <c r="V76" s="11">
        <v>1030</v>
      </c>
      <c r="W76" s="1">
        <v>0</v>
      </c>
      <c r="X76" s="1">
        <v>0</v>
      </c>
      <c r="Y76" s="1">
        <v>0</v>
      </c>
      <c r="Z76" s="1">
        <v>0</v>
      </c>
      <c r="AA76" s="1">
        <v>0</v>
      </c>
      <c r="AB76" s="1">
        <v>0</v>
      </c>
      <c r="AC76" s="1">
        <v>0</v>
      </c>
      <c r="AD76" s="1">
        <v>0</v>
      </c>
      <c r="AE76" s="11">
        <v>1700</v>
      </c>
      <c r="AF76" s="1">
        <v>0</v>
      </c>
      <c r="AG76" s="11">
        <v>1050</v>
      </c>
      <c r="AH76" s="1">
        <v>0</v>
      </c>
      <c r="AI76" s="1">
        <v>0</v>
      </c>
      <c r="AJ76" s="11">
        <v>2450</v>
      </c>
      <c r="AK76" s="1">
        <v>0</v>
      </c>
      <c r="AL76" s="11">
        <v>2190</v>
      </c>
      <c r="AM76" s="1">
        <v>0</v>
      </c>
      <c r="AN76" s="11">
        <v>2530</v>
      </c>
      <c r="AO76" s="11">
        <v>1570</v>
      </c>
      <c r="AP76" s="1">
        <v>0</v>
      </c>
      <c r="AQ76" s="1">
        <v>0</v>
      </c>
      <c r="AR76" s="1">
        <v>0</v>
      </c>
      <c r="AS76" s="11">
        <v>1170</v>
      </c>
      <c r="AT76" s="1">
        <v>0</v>
      </c>
      <c r="AU76" s="11">
        <v>1960</v>
      </c>
      <c r="AV76" s="1">
        <v>0</v>
      </c>
      <c r="AW76" s="1">
        <v>0</v>
      </c>
      <c r="AX76" s="11">
        <v>1190</v>
      </c>
      <c r="AY76" s="11">
        <v>1420</v>
      </c>
      <c r="AZ76" s="11">
        <v>1100</v>
      </c>
      <c r="BA76" s="1">
        <v>0</v>
      </c>
      <c r="BB76" s="1">
        <v>0</v>
      </c>
      <c r="BC76" s="1">
        <v>0</v>
      </c>
      <c r="BD76" s="1">
        <v>0</v>
      </c>
      <c r="BE76" s="1">
        <v>0</v>
      </c>
      <c r="BF76" s="1">
        <v>0</v>
      </c>
      <c r="BG76" s="1">
        <v>0</v>
      </c>
      <c r="BH76" s="1">
        <v>0</v>
      </c>
      <c r="BI76" s="1">
        <v>0</v>
      </c>
      <c r="BJ76" s="1">
        <v>0</v>
      </c>
      <c r="BK76" s="1">
        <v>0</v>
      </c>
    </row>
    <row r="77" spans="1:63" ht="12" customHeight="1">
      <c r="A77" s="1" t="s">
        <v>223</v>
      </c>
      <c r="B77" s="2">
        <v>3364.54</v>
      </c>
      <c r="C77" s="1">
        <v>1121.8570999999999</v>
      </c>
      <c r="D77" s="1">
        <v>0.12</v>
      </c>
      <c r="E77" s="1">
        <v>60</v>
      </c>
      <c r="F77" s="1">
        <v>8</v>
      </c>
      <c r="G77" s="3">
        <v>4.08</v>
      </c>
      <c r="H77" s="1"/>
      <c r="I77" s="4"/>
      <c r="J77" s="9">
        <f t="shared" si="9"/>
        <v>14097.058823529413</v>
      </c>
      <c r="K77" s="9">
        <f t="shared" si="10"/>
        <v>0</v>
      </c>
      <c r="L77" s="9">
        <f t="shared" si="15"/>
        <v>6057.7777777777774</v>
      </c>
      <c r="M77" s="9" t="e">
        <f t="shared" si="11"/>
        <v>#DIV/0!</v>
      </c>
      <c r="N77" s="9">
        <f t="shared" si="12"/>
        <v>2.3271006862025811</v>
      </c>
      <c r="O77" s="10">
        <f t="shared" si="13"/>
        <v>3.6128594282058195E-4</v>
      </c>
      <c r="P77" s="10">
        <f t="shared" si="14"/>
        <v>1.2473365496814787E-2</v>
      </c>
      <c r="Q77" s="1" t="s">
        <v>224</v>
      </c>
      <c r="R77" s="11">
        <v>6640</v>
      </c>
      <c r="S77" s="1">
        <v>0</v>
      </c>
      <c r="T77" s="1">
        <v>0</v>
      </c>
      <c r="U77" s="11">
        <v>5560</v>
      </c>
      <c r="V77" s="11">
        <v>8300</v>
      </c>
      <c r="W77" s="1">
        <v>0</v>
      </c>
      <c r="X77" s="11">
        <v>16700</v>
      </c>
      <c r="Y77" s="11">
        <v>9020</v>
      </c>
      <c r="Z77" s="1">
        <v>0</v>
      </c>
      <c r="AA77" s="1">
        <v>0</v>
      </c>
      <c r="AB77" s="1">
        <v>0</v>
      </c>
      <c r="AC77" s="11">
        <v>3290</v>
      </c>
      <c r="AD77" s="11">
        <v>7010</v>
      </c>
      <c r="AE77" s="11">
        <v>16100</v>
      </c>
      <c r="AF77" s="11">
        <v>13700</v>
      </c>
      <c r="AG77" s="11">
        <v>9520</v>
      </c>
      <c r="AH77" s="11">
        <v>13200</v>
      </c>
      <c r="AI77" s="1">
        <v>0</v>
      </c>
      <c r="AJ77" s="11">
        <v>21400</v>
      </c>
      <c r="AK77" s="11">
        <v>14600</v>
      </c>
      <c r="AL77" s="11">
        <v>14200</v>
      </c>
      <c r="AM77" s="1">
        <v>0</v>
      </c>
      <c r="AN77" s="1">
        <v>0</v>
      </c>
      <c r="AO77" s="11">
        <v>11300</v>
      </c>
      <c r="AP77" s="1">
        <v>0</v>
      </c>
      <c r="AQ77" s="11">
        <v>23500</v>
      </c>
      <c r="AR77" s="11">
        <v>45800</v>
      </c>
      <c r="AS77" s="11">
        <v>19500</v>
      </c>
      <c r="AT77" s="11">
        <v>16800</v>
      </c>
      <c r="AU77" s="11">
        <v>24000</v>
      </c>
      <c r="AV77" s="11">
        <v>7170</v>
      </c>
      <c r="AW77" s="11">
        <v>9120</v>
      </c>
      <c r="AX77" s="11">
        <v>12000</v>
      </c>
      <c r="AY77" s="11">
        <v>4660</v>
      </c>
      <c r="AZ77" s="11">
        <v>15600</v>
      </c>
      <c r="BA77" s="1">
        <v>0</v>
      </c>
      <c r="BB77" s="1">
        <v>0</v>
      </c>
      <c r="BC77" s="1">
        <v>0</v>
      </c>
      <c r="BD77" s="1">
        <v>0</v>
      </c>
      <c r="BE77" s="1">
        <v>0</v>
      </c>
      <c r="BF77" s="1">
        <v>0</v>
      </c>
      <c r="BG77" s="1">
        <v>0</v>
      </c>
      <c r="BH77" s="1">
        <v>0</v>
      </c>
      <c r="BI77" s="1">
        <v>0</v>
      </c>
      <c r="BJ77" s="1">
        <v>0</v>
      </c>
      <c r="BK77" s="1">
        <v>0</v>
      </c>
    </row>
    <row r="78" spans="1:63" ht="12" customHeight="1">
      <c r="A78" s="1" t="s">
        <v>225</v>
      </c>
      <c r="B78" s="2">
        <v>3015.2</v>
      </c>
      <c r="C78" s="1">
        <v>1005.4809</v>
      </c>
      <c r="D78" s="1">
        <v>0.08</v>
      </c>
      <c r="E78" s="1">
        <v>60</v>
      </c>
      <c r="F78" s="1">
        <v>6.4</v>
      </c>
      <c r="G78" s="3">
        <v>4.17</v>
      </c>
      <c r="H78" s="1"/>
      <c r="I78" s="4"/>
      <c r="J78" s="9">
        <f t="shared" si="9"/>
        <v>7245.8823529411766</v>
      </c>
      <c r="K78" s="9">
        <f t="shared" si="10"/>
        <v>0</v>
      </c>
      <c r="L78" s="9">
        <f t="shared" si="15"/>
        <v>3093.8888888888887</v>
      </c>
      <c r="M78" s="9" t="e">
        <f t="shared" si="11"/>
        <v>#DIV/0!</v>
      </c>
      <c r="N78" s="9">
        <f t="shared" si="12"/>
        <v>2.3419982465961784</v>
      </c>
      <c r="O78" s="10">
        <f t="shared" si="13"/>
        <v>1.9301988897109008E-4</v>
      </c>
      <c r="P78" s="10">
        <f t="shared" si="14"/>
        <v>1.2350129534235714E-2</v>
      </c>
      <c r="Q78" s="1" t="s">
        <v>226</v>
      </c>
      <c r="R78" s="1">
        <v>0</v>
      </c>
      <c r="S78" s="1">
        <v>0</v>
      </c>
      <c r="T78" s="1">
        <v>0</v>
      </c>
      <c r="U78" s="1">
        <v>0</v>
      </c>
      <c r="V78" s="11">
        <v>2500</v>
      </c>
      <c r="W78" s="1">
        <v>0</v>
      </c>
      <c r="X78" s="11">
        <v>4390</v>
      </c>
      <c r="Y78" s="11">
        <v>4910</v>
      </c>
      <c r="Z78" s="1">
        <v>0</v>
      </c>
      <c r="AA78" s="1">
        <v>0</v>
      </c>
      <c r="AB78" s="11">
        <v>4870</v>
      </c>
      <c r="AC78" s="1">
        <v>0</v>
      </c>
      <c r="AD78" s="11">
        <v>7140</v>
      </c>
      <c r="AE78" s="11">
        <v>7600</v>
      </c>
      <c r="AF78" s="11">
        <v>8040</v>
      </c>
      <c r="AG78" s="11">
        <v>5040</v>
      </c>
      <c r="AH78" s="11">
        <v>11200</v>
      </c>
      <c r="AI78" s="1">
        <v>0</v>
      </c>
      <c r="AJ78" s="11">
        <v>4620</v>
      </c>
      <c r="AK78" s="11">
        <v>2120</v>
      </c>
      <c r="AL78" s="11">
        <v>19300</v>
      </c>
      <c r="AM78" s="1">
        <v>0</v>
      </c>
      <c r="AN78" s="11">
        <v>10000</v>
      </c>
      <c r="AO78" s="11">
        <v>9460</v>
      </c>
      <c r="AP78" s="1">
        <v>0</v>
      </c>
      <c r="AQ78" s="11">
        <v>4030</v>
      </c>
      <c r="AR78" s="11">
        <v>10400</v>
      </c>
      <c r="AS78" s="11">
        <v>4140</v>
      </c>
      <c r="AT78" s="11">
        <v>3170</v>
      </c>
      <c r="AU78" s="11">
        <v>15600</v>
      </c>
      <c r="AV78" s="11">
        <v>4690</v>
      </c>
      <c r="AW78" s="11">
        <v>7560</v>
      </c>
      <c r="AX78" s="11">
        <v>4520</v>
      </c>
      <c r="AY78" s="11">
        <v>8870</v>
      </c>
      <c r="AZ78" s="11">
        <v>14700</v>
      </c>
      <c r="BA78" s="1">
        <v>0</v>
      </c>
      <c r="BB78" s="1">
        <v>0</v>
      </c>
      <c r="BC78" s="1">
        <v>0</v>
      </c>
      <c r="BD78" s="1">
        <v>0</v>
      </c>
      <c r="BE78" s="1">
        <v>0</v>
      </c>
      <c r="BF78" s="1">
        <v>0</v>
      </c>
      <c r="BG78" s="1">
        <v>0</v>
      </c>
      <c r="BH78" s="1">
        <v>0</v>
      </c>
      <c r="BI78" s="1">
        <v>0</v>
      </c>
      <c r="BJ78" s="1">
        <v>0</v>
      </c>
      <c r="BK78" s="1">
        <v>0</v>
      </c>
    </row>
    <row r="79" spans="1:63" ht="12" customHeight="1">
      <c r="A79" s="1" t="s">
        <v>227</v>
      </c>
      <c r="B79" s="2">
        <v>1107.1400000000001</v>
      </c>
      <c r="C79" s="1">
        <v>554.25040000000001</v>
      </c>
      <c r="D79" s="1">
        <v>0.3</v>
      </c>
      <c r="E79" s="1">
        <v>60</v>
      </c>
      <c r="F79" s="1">
        <v>2.6</v>
      </c>
      <c r="G79" s="3">
        <v>3.57</v>
      </c>
      <c r="H79" s="1" t="s">
        <v>69</v>
      </c>
      <c r="I79" s="4"/>
      <c r="J79" s="9">
        <f t="shared" si="9"/>
        <v>155388.23529411765</v>
      </c>
      <c r="K79" s="9">
        <f t="shared" si="10"/>
        <v>0</v>
      </c>
      <c r="L79" s="9">
        <f t="shared" si="15"/>
        <v>333611.11111111112</v>
      </c>
      <c r="M79" s="9" t="e">
        <f t="shared" si="11"/>
        <v>#DIV/0!</v>
      </c>
      <c r="N79" s="9">
        <f t="shared" si="12"/>
        <v>0.46577655875006124</v>
      </c>
      <c r="O79" s="10">
        <f t="shared" si="13"/>
        <v>7.5836743641189287E-5</v>
      </c>
      <c r="P79" s="10">
        <f t="shared" si="14"/>
        <v>1.2275644411281034E-2</v>
      </c>
      <c r="Q79" s="1" t="s">
        <v>228</v>
      </c>
      <c r="R79" s="11">
        <v>288000</v>
      </c>
      <c r="S79" s="11">
        <v>265000</v>
      </c>
      <c r="T79" s="11">
        <v>156000</v>
      </c>
      <c r="U79" s="11">
        <v>289000</v>
      </c>
      <c r="V79" s="11">
        <v>253000</v>
      </c>
      <c r="W79" s="11">
        <v>167000</v>
      </c>
      <c r="X79" s="11">
        <v>187000</v>
      </c>
      <c r="Y79" s="11">
        <v>198000</v>
      </c>
      <c r="Z79" s="11">
        <v>192000</v>
      </c>
      <c r="AA79" s="1">
        <v>0</v>
      </c>
      <c r="AB79" s="11">
        <v>1040000</v>
      </c>
      <c r="AC79" s="11">
        <v>706000</v>
      </c>
      <c r="AD79" s="11">
        <v>570000</v>
      </c>
      <c r="AE79" s="11">
        <v>258000</v>
      </c>
      <c r="AF79" s="11">
        <v>115000</v>
      </c>
      <c r="AG79" s="11">
        <v>214000</v>
      </c>
      <c r="AH79" s="11">
        <v>479000</v>
      </c>
      <c r="AI79" s="11">
        <v>628000</v>
      </c>
      <c r="AJ79" s="11">
        <v>453000</v>
      </c>
      <c r="AK79" s="11">
        <v>90700</v>
      </c>
      <c r="AL79" s="11">
        <v>55500</v>
      </c>
      <c r="AM79" s="11">
        <v>138000</v>
      </c>
      <c r="AN79" s="11">
        <v>45300</v>
      </c>
      <c r="AO79" s="11">
        <v>75900</v>
      </c>
      <c r="AP79" s="11">
        <v>193000</v>
      </c>
      <c r="AQ79" s="11">
        <v>38300</v>
      </c>
      <c r="AR79" s="11">
        <v>62800</v>
      </c>
      <c r="AS79" s="11">
        <v>239000</v>
      </c>
      <c r="AT79" s="11">
        <v>57400</v>
      </c>
      <c r="AU79" s="11">
        <v>248000</v>
      </c>
      <c r="AV79" s="11">
        <v>167000</v>
      </c>
      <c r="AW79" s="11">
        <v>260000</v>
      </c>
      <c r="AX79" s="11">
        <v>219000</v>
      </c>
      <c r="AY79" s="11">
        <v>199000</v>
      </c>
      <c r="AZ79" s="11">
        <v>99700</v>
      </c>
      <c r="BA79" s="1">
        <v>0</v>
      </c>
      <c r="BB79" s="1">
        <v>0</v>
      </c>
      <c r="BC79" s="1">
        <v>0</v>
      </c>
      <c r="BD79" s="1">
        <v>0</v>
      </c>
      <c r="BE79" s="1">
        <v>0</v>
      </c>
      <c r="BF79" s="1">
        <v>0</v>
      </c>
      <c r="BG79" s="1">
        <v>0</v>
      </c>
      <c r="BH79" s="1">
        <v>0</v>
      </c>
      <c r="BI79" s="1">
        <v>0</v>
      </c>
      <c r="BJ79" s="1">
        <v>0</v>
      </c>
      <c r="BK79" s="1">
        <v>0</v>
      </c>
    </row>
    <row r="80" spans="1:63" ht="12" customHeight="1">
      <c r="A80" s="1" t="s">
        <v>229</v>
      </c>
      <c r="B80" s="2">
        <v>4839.2700000000004</v>
      </c>
      <c r="C80" s="1">
        <v>968.39139999999998</v>
      </c>
      <c r="D80" s="1">
        <v>0.24</v>
      </c>
      <c r="E80" s="1">
        <v>60</v>
      </c>
      <c r="F80" s="1">
        <v>8.6</v>
      </c>
      <c r="G80" s="3">
        <v>4.09</v>
      </c>
      <c r="H80" s="1"/>
      <c r="I80" s="4" t="s">
        <v>74</v>
      </c>
      <c r="J80" s="9">
        <f t="shared" si="9"/>
        <v>13520</v>
      </c>
      <c r="K80" s="9">
        <f t="shared" si="10"/>
        <v>0</v>
      </c>
      <c r="L80" s="9">
        <f t="shared" si="15"/>
        <v>4609.4444444444443</v>
      </c>
      <c r="M80" s="9" t="e">
        <f t="shared" si="11"/>
        <v>#DIV/0!</v>
      </c>
      <c r="N80" s="9">
        <f t="shared" si="12"/>
        <v>2.9331083524165362</v>
      </c>
      <c r="O80" s="10">
        <f t="shared" si="13"/>
        <v>1.6080233567849413E-3</v>
      </c>
      <c r="P80" s="10">
        <f t="shared" si="14"/>
        <v>1.2243692143603551E-2</v>
      </c>
      <c r="Q80" s="1" t="s">
        <v>230</v>
      </c>
      <c r="R80" s="11">
        <v>12400</v>
      </c>
      <c r="S80" s="1">
        <v>0</v>
      </c>
      <c r="T80" s="1">
        <v>0</v>
      </c>
      <c r="U80" s="11">
        <v>22400</v>
      </c>
      <c r="V80" s="11">
        <v>3850</v>
      </c>
      <c r="W80" s="1">
        <v>0</v>
      </c>
      <c r="X80" s="11">
        <v>3290</v>
      </c>
      <c r="Y80" s="1">
        <v>0</v>
      </c>
      <c r="Z80" s="11">
        <v>11900</v>
      </c>
      <c r="AA80" s="1">
        <v>0</v>
      </c>
      <c r="AB80" s="1">
        <v>0</v>
      </c>
      <c r="AC80" s="11">
        <v>12700</v>
      </c>
      <c r="AD80" s="1">
        <v>0</v>
      </c>
      <c r="AE80" s="1">
        <v>0</v>
      </c>
      <c r="AF80" s="11">
        <v>3440</v>
      </c>
      <c r="AG80" s="1">
        <v>0</v>
      </c>
      <c r="AH80" s="11">
        <v>7610</v>
      </c>
      <c r="AI80" s="11">
        <v>5380</v>
      </c>
      <c r="AJ80" s="11">
        <v>8740</v>
      </c>
      <c r="AK80" s="11">
        <v>7880</v>
      </c>
      <c r="AL80" s="11">
        <v>26100</v>
      </c>
      <c r="AM80" s="1">
        <v>0</v>
      </c>
      <c r="AN80" s="11">
        <v>5320</v>
      </c>
      <c r="AO80" s="11">
        <v>34100</v>
      </c>
      <c r="AP80" s="11">
        <v>11400</v>
      </c>
      <c r="AQ80" s="11">
        <v>20900</v>
      </c>
      <c r="AR80" s="11">
        <v>25900</v>
      </c>
      <c r="AS80" s="11">
        <v>1420</v>
      </c>
      <c r="AT80" s="11">
        <v>9910</v>
      </c>
      <c r="AU80" s="11">
        <v>4470</v>
      </c>
      <c r="AV80" s="1">
        <v>0</v>
      </c>
      <c r="AW80" s="11">
        <v>19500</v>
      </c>
      <c r="AX80" s="1">
        <v>0</v>
      </c>
      <c r="AY80" s="11">
        <v>42100</v>
      </c>
      <c r="AZ80" s="11">
        <v>12100</v>
      </c>
      <c r="BA80" s="1">
        <v>0</v>
      </c>
      <c r="BB80" s="1">
        <v>0</v>
      </c>
      <c r="BC80" s="1">
        <v>0</v>
      </c>
      <c r="BD80" s="1">
        <v>0</v>
      </c>
      <c r="BE80" s="1">
        <v>0</v>
      </c>
      <c r="BF80" s="1">
        <v>0</v>
      </c>
      <c r="BG80" s="1">
        <v>0</v>
      </c>
      <c r="BH80" s="1">
        <v>0</v>
      </c>
      <c r="BI80" s="1">
        <v>0</v>
      </c>
      <c r="BJ80" s="1">
        <v>0</v>
      </c>
      <c r="BK80" s="1">
        <v>0</v>
      </c>
    </row>
    <row r="81" spans="1:63" ht="12" customHeight="1">
      <c r="A81" s="1" t="s">
        <v>231</v>
      </c>
      <c r="B81" s="8">
        <v>857.06</v>
      </c>
      <c r="C81" s="1">
        <v>429.2697</v>
      </c>
      <c r="D81" s="1">
        <v>0.09</v>
      </c>
      <c r="E81" s="1">
        <v>60</v>
      </c>
      <c r="F81" s="1">
        <v>5.7</v>
      </c>
      <c r="G81" s="3">
        <v>10</v>
      </c>
      <c r="H81" s="1"/>
      <c r="I81" s="4"/>
      <c r="J81" s="9">
        <f t="shared" si="9"/>
        <v>1029.5294117647059</v>
      </c>
      <c r="K81" s="9">
        <f t="shared" si="10"/>
        <v>0</v>
      </c>
      <c r="L81" s="9">
        <f t="shared" si="15"/>
        <v>163.88888888888889</v>
      </c>
      <c r="M81" s="9" t="e">
        <f t="shared" si="11"/>
        <v>#DIV/0!</v>
      </c>
      <c r="N81" s="9">
        <f t="shared" si="12"/>
        <v>6.2818743768693919</v>
      </c>
      <c r="O81" s="10">
        <f t="shared" si="13"/>
        <v>1.4131376927990366E-2</v>
      </c>
      <c r="P81" s="10">
        <f t="shared" si="14"/>
        <v>1.1965886910584467E-2</v>
      </c>
      <c r="Q81" s="1" t="s">
        <v>232</v>
      </c>
      <c r="R81" s="1">
        <v>0</v>
      </c>
      <c r="S81" s="1">
        <v>0</v>
      </c>
      <c r="T81" s="1">
        <v>0</v>
      </c>
      <c r="U81" s="1">
        <v>0</v>
      </c>
      <c r="V81" s="11">
        <v>1690</v>
      </c>
      <c r="W81" s="1">
        <v>0</v>
      </c>
      <c r="X81" s="11">
        <v>1260</v>
      </c>
      <c r="Y81" s="1">
        <v>0</v>
      </c>
      <c r="Z81" s="1">
        <v>0</v>
      </c>
      <c r="AA81" s="1">
        <v>0</v>
      </c>
      <c r="AB81" s="1">
        <v>0</v>
      </c>
      <c r="AC81" s="1">
        <v>0</v>
      </c>
      <c r="AD81" s="1">
        <v>0</v>
      </c>
      <c r="AE81" s="1">
        <v>0</v>
      </c>
      <c r="AF81" s="1">
        <v>0</v>
      </c>
      <c r="AG81" s="1">
        <v>0</v>
      </c>
      <c r="AH81" s="1">
        <v>0</v>
      </c>
      <c r="AI81" s="1">
        <v>0</v>
      </c>
      <c r="AJ81" s="11">
        <v>2140</v>
      </c>
      <c r="AK81" s="1">
        <v>0</v>
      </c>
      <c r="AL81" s="11">
        <v>2310</v>
      </c>
      <c r="AM81" s="1">
        <v>0</v>
      </c>
      <c r="AN81" s="11">
        <v>2940</v>
      </c>
      <c r="AO81" s="11">
        <v>3880</v>
      </c>
      <c r="AP81" s="1">
        <v>0</v>
      </c>
      <c r="AQ81" s="1">
        <v>0</v>
      </c>
      <c r="AR81" s="1">
        <v>0</v>
      </c>
      <c r="AS81" s="11">
        <v>652</v>
      </c>
      <c r="AT81" s="11">
        <v>1510</v>
      </c>
      <c r="AU81" s="11">
        <v>1960</v>
      </c>
      <c r="AV81" s="1">
        <v>0</v>
      </c>
      <c r="AW81" s="1">
        <v>0</v>
      </c>
      <c r="AX81" s="11">
        <v>2110</v>
      </c>
      <c r="AY81" s="1">
        <v>0</v>
      </c>
      <c r="AZ81" s="1">
        <v>0</v>
      </c>
      <c r="BA81" s="1">
        <v>0</v>
      </c>
      <c r="BB81" s="1">
        <v>0</v>
      </c>
      <c r="BC81" s="1">
        <v>0</v>
      </c>
      <c r="BD81" s="1">
        <v>0</v>
      </c>
      <c r="BE81" s="1">
        <v>0</v>
      </c>
      <c r="BF81" s="1">
        <v>0</v>
      </c>
      <c r="BG81" s="1">
        <v>0</v>
      </c>
      <c r="BH81" s="1">
        <v>0</v>
      </c>
      <c r="BI81" s="1">
        <v>0</v>
      </c>
      <c r="BJ81" s="1">
        <v>0</v>
      </c>
      <c r="BK81" s="1">
        <v>0</v>
      </c>
    </row>
    <row r="82" spans="1:63" ht="12" customHeight="1">
      <c r="A82" s="1" t="s">
        <v>233</v>
      </c>
      <c r="B82" s="2">
        <v>1185.42</v>
      </c>
      <c r="C82" s="1">
        <v>593.37710000000004</v>
      </c>
      <c r="D82" s="1">
        <v>0.15</v>
      </c>
      <c r="E82" s="1">
        <v>7.27</v>
      </c>
      <c r="F82" s="1">
        <v>5.3</v>
      </c>
      <c r="G82" s="3">
        <v>10</v>
      </c>
      <c r="H82" s="1"/>
      <c r="I82" s="4" t="s">
        <v>74</v>
      </c>
      <c r="J82" s="9">
        <f t="shared" si="9"/>
        <v>5412.9411764705883</v>
      </c>
      <c r="K82" s="9">
        <f t="shared" si="10"/>
        <v>261.72727272727275</v>
      </c>
      <c r="L82" s="9">
        <f t="shared" si="15"/>
        <v>2067.2222222222222</v>
      </c>
      <c r="M82" s="9">
        <f t="shared" si="11"/>
        <v>20.681609218887274</v>
      </c>
      <c r="N82" s="9">
        <f t="shared" si="12"/>
        <v>2.6184611979701851</v>
      </c>
      <c r="O82" s="10">
        <f t="shared" si="13"/>
        <v>3.5783178010577411E-4</v>
      </c>
      <c r="P82" s="10">
        <f t="shared" si="14"/>
        <v>1.1924226050604296E-2</v>
      </c>
      <c r="Q82" s="1" t="s">
        <v>234</v>
      </c>
      <c r="R82" s="11">
        <v>1080</v>
      </c>
      <c r="S82" s="1">
        <v>0</v>
      </c>
      <c r="T82" s="1">
        <v>0</v>
      </c>
      <c r="U82" s="1">
        <v>0</v>
      </c>
      <c r="V82" s="11">
        <v>6510</v>
      </c>
      <c r="W82" s="1">
        <v>0</v>
      </c>
      <c r="X82" s="11">
        <v>2660</v>
      </c>
      <c r="Y82" s="11">
        <v>4530</v>
      </c>
      <c r="Z82" s="1">
        <v>0</v>
      </c>
      <c r="AA82" s="1">
        <v>0</v>
      </c>
      <c r="AB82" s="1">
        <v>0</v>
      </c>
      <c r="AC82" s="1">
        <v>0</v>
      </c>
      <c r="AD82" s="11">
        <v>4850</v>
      </c>
      <c r="AE82" s="1">
        <v>0</v>
      </c>
      <c r="AF82" s="11">
        <v>11300</v>
      </c>
      <c r="AG82" s="11">
        <v>6280</v>
      </c>
      <c r="AH82" s="1">
        <v>0</v>
      </c>
      <c r="AI82" s="1">
        <v>0</v>
      </c>
      <c r="AJ82" s="11">
        <v>13100</v>
      </c>
      <c r="AK82" s="11">
        <v>8590</v>
      </c>
      <c r="AL82" s="1">
        <v>0</v>
      </c>
      <c r="AM82" s="1">
        <v>0</v>
      </c>
      <c r="AN82" s="11">
        <v>10100</v>
      </c>
      <c r="AO82" s="11">
        <v>12100</v>
      </c>
      <c r="AP82" s="11">
        <v>5650</v>
      </c>
      <c r="AQ82" s="11">
        <v>3250</v>
      </c>
      <c r="AR82" s="11">
        <v>2760</v>
      </c>
      <c r="AS82" s="11">
        <v>5340</v>
      </c>
      <c r="AT82" s="11">
        <v>4770</v>
      </c>
      <c r="AU82" s="11">
        <v>2190</v>
      </c>
      <c r="AV82" s="11">
        <v>5390</v>
      </c>
      <c r="AW82" s="11">
        <v>2540</v>
      </c>
      <c r="AX82" s="11">
        <v>7170</v>
      </c>
      <c r="AY82" s="1">
        <v>0</v>
      </c>
      <c r="AZ82" s="11">
        <v>9070</v>
      </c>
      <c r="BA82" s="1">
        <v>0</v>
      </c>
      <c r="BB82" s="1">
        <v>0</v>
      </c>
      <c r="BC82" s="1">
        <v>0</v>
      </c>
      <c r="BD82" s="1">
        <v>0</v>
      </c>
      <c r="BE82" s="1">
        <v>0</v>
      </c>
      <c r="BF82" s="1">
        <v>0</v>
      </c>
      <c r="BG82" s="1">
        <v>0</v>
      </c>
      <c r="BH82" s="1">
        <v>0</v>
      </c>
      <c r="BI82" s="11">
        <v>1540</v>
      </c>
      <c r="BJ82" s="11">
        <v>992</v>
      </c>
      <c r="BK82" s="11">
        <v>347</v>
      </c>
    </row>
    <row r="83" spans="1:63" ht="12" customHeight="1">
      <c r="A83" s="1" t="s">
        <v>235</v>
      </c>
      <c r="B83" s="8">
        <v>774.96</v>
      </c>
      <c r="C83" s="1">
        <v>388.25279999999998</v>
      </c>
      <c r="D83" s="1">
        <v>0.05</v>
      </c>
      <c r="E83" s="1">
        <v>60</v>
      </c>
      <c r="F83" s="1">
        <v>5.0999999999999996</v>
      </c>
      <c r="G83" s="3">
        <v>10.3</v>
      </c>
      <c r="H83" s="1"/>
      <c r="I83" s="4"/>
      <c r="J83" s="9">
        <f t="shared" si="9"/>
        <v>2130.705882352941</v>
      </c>
      <c r="K83" s="9">
        <f t="shared" si="10"/>
        <v>0</v>
      </c>
      <c r="L83" s="9">
        <f t="shared" si="15"/>
        <v>484.44444444444446</v>
      </c>
      <c r="M83" s="9" t="e">
        <f t="shared" si="11"/>
        <v>#DIV/0!</v>
      </c>
      <c r="N83" s="9">
        <f t="shared" si="12"/>
        <v>4.3982460874257958</v>
      </c>
      <c r="O83" s="10">
        <f t="shared" si="13"/>
        <v>5.8813498214313909E-3</v>
      </c>
      <c r="P83" s="10">
        <f t="shared" si="14"/>
        <v>1.1863090016222389E-2</v>
      </c>
      <c r="Q83" s="1" t="s">
        <v>236</v>
      </c>
      <c r="R83" s="1">
        <v>0</v>
      </c>
      <c r="S83" s="1">
        <v>0</v>
      </c>
      <c r="T83" s="1">
        <v>0</v>
      </c>
      <c r="U83" s="1">
        <v>0</v>
      </c>
      <c r="V83" s="1">
        <v>0</v>
      </c>
      <c r="W83" s="1">
        <v>0</v>
      </c>
      <c r="X83" s="11">
        <v>2860</v>
      </c>
      <c r="Y83" s="1">
        <v>0</v>
      </c>
      <c r="Z83" s="1">
        <v>0</v>
      </c>
      <c r="AA83" s="1">
        <v>0</v>
      </c>
      <c r="AB83" s="1">
        <v>0</v>
      </c>
      <c r="AC83" s="1">
        <v>0</v>
      </c>
      <c r="AD83" s="1">
        <v>0</v>
      </c>
      <c r="AE83" s="11">
        <v>3800</v>
      </c>
      <c r="AF83" s="1">
        <v>0</v>
      </c>
      <c r="AG83" s="1">
        <v>0</v>
      </c>
      <c r="AH83" s="11">
        <v>2060</v>
      </c>
      <c r="AI83" s="1">
        <v>0</v>
      </c>
      <c r="AJ83" s="1">
        <v>0</v>
      </c>
      <c r="AK83" s="1">
        <v>0</v>
      </c>
      <c r="AL83" s="1">
        <v>0</v>
      </c>
      <c r="AM83" s="11">
        <v>1830</v>
      </c>
      <c r="AN83" s="11">
        <v>362</v>
      </c>
      <c r="AO83" s="11">
        <v>3970</v>
      </c>
      <c r="AP83" s="11">
        <v>2140</v>
      </c>
      <c r="AQ83" s="11">
        <v>8230</v>
      </c>
      <c r="AR83" s="11">
        <v>4870</v>
      </c>
      <c r="AS83" s="11">
        <v>2260</v>
      </c>
      <c r="AT83" s="1">
        <v>0</v>
      </c>
      <c r="AU83" s="1">
        <v>0</v>
      </c>
      <c r="AV83" s="11">
        <v>3620</v>
      </c>
      <c r="AW83" s="11">
        <v>1900</v>
      </c>
      <c r="AX83" s="1">
        <v>0</v>
      </c>
      <c r="AY83" s="11">
        <v>4720</v>
      </c>
      <c r="AZ83" s="11">
        <v>2320</v>
      </c>
      <c r="BA83" s="1">
        <v>0</v>
      </c>
      <c r="BB83" s="1">
        <v>0</v>
      </c>
      <c r="BC83" s="1">
        <v>0</v>
      </c>
      <c r="BD83" s="1">
        <v>0</v>
      </c>
      <c r="BE83" s="1">
        <v>0</v>
      </c>
      <c r="BF83" s="1">
        <v>0</v>
      </c>
      <c r="BG83" s="1">
        <v>0</v>
      </c>
      <c r="BH83" s="1">
        <v>0</v>
      </c>
      <c r="BI83" s="1">
        <v>0</v>
      </c>
      <c r="BJ83" s="1">
        <v>0</v>
      </c>
      <c r="BK83" s="1">
        <v>0</v>
      </c>
    </row>
    <row r="84" spans="1:63" ht="12" customHeight="1">
      <c r="A84" s="1" t="s">
        <v>237</v>
      </c>
      <c r="B84" s="8">
        <v>1896.14</v>
      </c>
      <c r="C84" s="1">
        <v>474.7627</v>
      </c>
      <c r="D84" s="1">
        <v>0.3</v>
      </c>
      <c r="E84" s="1">
        <v>10.46</v>
      </c>
      <c r="F84" s="1">
        <v>1.8</v>
      </c>
      <c r="G84" s="3">
        <v>12.01</v>
      </c>
      <c r="H84" s="1"/>
      <c r="I84" s="4"/>
      <c r="J84" s="9">
        <f t="shared" si="9"/>
        <v>3016.4705882352941</v>
      </c>
      <c r="K84" s="9">
        <f t="shared" si="10"/>
        <v>214527.27272727274</v>
      </c>
      <c r="L84" s="9">
        <f t="shared" si="15"/>
        <v>11870.555555555555</v>
      </c>
      <c r="M84" s="9">
        <f t="shared" si="11"/>
        <v>1.4061012149583963E-2</v>
      </c>
      <c r="N84" s="9">
        <f t="shared" si="12"/>
        <v>0.25411368272679974</v>
      </c>
      <c r="O84" s="10">
        <f t="shared" si="13"/>
        <v>3.6654660456607042E-6</v>
      </c>
      <c r="P84" s="10">
        <f t="shared" si="14"/>
        <v>1.1516084852165688E-2</v>
      </c>
      <c r="Q84" s="1" t="s">
        <v>238</v>
      </c>
      <c r="R84" s="11">
        <v>31400</v>
      </c>
      <c r="S84" s="11">
        <v>44200</v>
      </c>
      <c r="T84" s="11">
        <v>26000</v>
      </c>
      <c r="U84" s="11">
        <v>11800</v>
      </c>
      <c r="V84" s="11">
        <v>4460</v>
      </c>
      <c r="W84" s="11">
        <v>20100</v>
      </c>
      <c r="X84" s="11">
        <v>18000</v>
      </c>
      <c r="Y84" s="1">
        <v>0</v>
      </c>
      <c r="Z84" s="11">
        <v>9140</v>
      </c>
      <c r="AA84" s="1">
        <v>0</v>
      </c>
      <c r="AB84" s="1">
        <v>0</v>
      </c>
      <c r="AC84" s="1">
        <v>0</v>
      </c>
      <c r="AD84" s="11">
        <v>23900</v>
      </c>
      <c r="AE84" s="1">
        <v>0</v>
      </c>
      <c r="AF84" s="11">
        <v>5420</v>
      </c>
      <c r="AG84" s="11">
        <v>3240</v>
      </c>
      <c r="AH84" s="11">
        <v>5210</v>
      </c>
      <c r="AI84" s="11">
        <v>10800</v>
      </c>
      <c r="AJ84" s="11">
        <v>17100</v>
      </c>
      <c r="AK84" s="11">
        <v>3960</v>
      </c>
      <c r="AL84" s="1">
        <v>0</v>
      </c>
      <c r="AM84" s="11">
        <v>7150</v>
      </c>
      <c r="AN84" s="1">
        <v>0</v>
      </c>
      <c r="AO84" s="1">
        <v>0</v>
      </c>
      <c r="AP84" s="1">
        <v>0</v>
      </c>
      <c r="AQ84" s="1">
        <v>0</v>
      </c>
      <c r="AR84" s="1">
        <v>0</v>
      </c>
      <c r="AS84" s="11">
        <v>3410</v>
      </c>
      <c r="AT84" s="11">
        <v>2930</v>
      </c>
      <c r="AU84" s="1">
        <v>0</v>
      </c>
      <c r="AV84" s="11">
        <v>1810</v>
      </c>
      <c r="AW84" s="1">
        <v>0</v>
      </c>
      <c r="AX84" s="11">
        <v>4720</v>
      </c>
      <c r="AY84" s="11">
        <v>10200</v>
      </c>
      <c r="AZ84" s="1">
        <v>0</v>
      </c>
      <c r="BA84" s="11">
        <v>450000</v>
      </c>
      <c r="BB84" s="11">
        <v>155000</v>
      </c>
      <c r="BC84" s="11">
        <v>137000</v>
      </c>
      <c r="BD84" s="11">
        <v>495000</v>
      </c>
      <c r="BE84" s="11">
        <v>122000</v>
      </c>
      <c r="BF84" s="11">
        <v>147000</v>
      </c>
      <c r="BG84" s="11">
        <v>334000</v>
      </c>
      <c r="BH84" s="11">
        <v>87800</v>
      </c>
      <c r="BI84" s="11">
        <v>35000</v>
      </c>
      <c r="BJ84" s="11">
        <v>258000</v>
      </c>
      <c r="BK84" s="11">
        <v>139000</v>
      </c>
    </row>
    <row r="85" spans="1:63" ht="12" customHeight="1">
      <c r="A85" s="1" t="s">
        <v>239</v>
      </c>
      <c r="B85" s="8">
        <v>1690.97</v>
      </c>
      <c r="C85" s="1">
        <v>564.3098</v>
      </c>
      <c r="D85" s="1">
        <v>0.03</v>
      </c>
      <c r="E85" s="1">
        <v>60</v>
      </c>
      <c r="F85" s="1">
        <v>4.5</v>
      </c>
      <c r="G85" s="3">
        <v>8.76</v>
      </c>
      <c r="H85" s="1" t="s">
        <v>87</v>
      </c>
      <c r="I85" s="4"/>
      <c r="J85" s="9">
        <f t="shared" si="9"/>
        <v>762.29411764705878</v>
      </c>
      <c r="K85" s="9">
        <f t="shared" si="10"/>
        <v>0</v>
      </c>
      <c r="L85" s="9">
        <f t="shared" si="15"/>
        <v>60.338888888888881</v>
      </c>
      <c r="M85" s="9" t="e">
        <f t="shared" si="11"/>
        <v>#DIV/0!</v>
      </c>
      <c r="N85" s="9">
        <f t="shared" si="12"/>
        <v>12.633545822343301</v>
      </c>
      <c r="O85" s="10">
        <f t="shared" si="13"/>
        <v>3.0560909962718222E-2</v>
      </c>
      <c r="P85" s="10">
        <f t="shared" si="14"/>
        <v>1.1376314187219834E-2</v>
      </c>
      <c r="Q85" s="1" t="s">
        <v>240</v>
      </c>
      <c r="R85" s="1">
        <v>0</v>
      </c>
      <c r="S85" s="1">
        <v>0</v>
      </c>
      <c r="T85" s="1">
        <v>0</v>
      </c>
      <c r="U85" s="11">
        <v>597</v>
      </c>
      <c r="V85" s="1">
        <v>0</v>
      </c>
      <c r="W85" s="1">
        <v>0</v>
      </c>
      <c r="X85" s="11">
        <v>451</v>
      </c>
      <c r="Y85" s="11">
        <v>38.1</v>
      </c>
      <c r="Z85" s="1">
        <v>0</v>
      </c>
      <c r="AA85" s="1">
        <v>0</v>
      </c>
      <c r="AB85" s="1">
        <v>0</v>
      </c>
      <c r="AC85" s="1">
        <v>0</v>
      </c>
      <c r="AD85" s="1">
        <v>0</v>
      </c>
      <c r="AE85" s="1">
        <v>0</v>
      </c>
      <c r="AF85" s="1">
        <v>0</v>
      </c>
      <c r="AG85" s="1">
        <v>0</v>
      </c>
      <c r="AH85" s="1">
        <v>0</v>
      </c>
      <c r="AI85" s="1">
        <v>0</v>
      </c>
      <c r="AJ85" s="1">
        <v>0</v>
      </c>
      <c r="AK85" s="11">
        <v>3040</v>
      </c>
      <c r="AL85" s="11">
        <v>2620</v>
      </c>
      <c r="AM85" s="1">
        <v>0</v>
      </c>
      <c r="AN85" s="11">
        <v>1180</v>
      </c>
      <c r="AO85" s="11">
        <v>2640</v>
      </c>
      <c r="AP85" s="1">
        <v>0</v>
      </c>
      <c r="AQ85" s="11">
        <v>1740</v>
      </c>
      <c r="AR85" s="1">
        <v>0</v>
      </c>
      <c r="AS85" s="1">
        <v>0</v>
      </c>
      <c r="AT85" s="1">
        <v>0</v>
      </c>
      <c r="AU85" s="1">
        <v>0</v>
      </c>
      <c r="AV85" s="11">
        <v>589</v>
      </c>
      <c r="AW85" s="11">
        <v>1150</v>
      </c>
      <c r="AX85" s="1">
        <v>0</v>
      </c>
      <c r="AY85" s="1">
        <v>0</v>
      </c>
      <c r="AZ85" s="1">
        <v>0</v>
      </c>
      <c r="BA85" s="1">
        <v>0</v>
      </c>
      <c r="BB85" s="1">
        <v>0</v>
      </c>
      <c r="BC85" s="1">
        <v>0</v>
      </c>
      <c r="BD85" s="1">
        <v>0</v>
      </c>
      <c r="BE85" s="1">
        <v>0</v>
      </c>
      <c r="BF85" s="1">
        <v>0</v>
      </c>
      <c r="BG85" s="1">
        <v>0</v>
      </c>
      <c r="BH85" s="1">
        <v>0</v>
      </c>
      <c r="BI85" s="1">
        <v>0</v>
      </c>
      <c r="BJ85" s="1">
        <v>0</v>
      </c>
      <c r="BK85" s="1">
        <v>0</v>
      </c>
    </row>
    <row r="86" spans="1:63" ht="12" customHeight="1">
      <c r="A86" s="1" t="s">
        <v>241</v>
      </c>
      <c r="B86" s="8">
        <v>1646.77</v>
      </c>
      <c r="C86" s="1">
        <v>823.90549999999996</v>
      </c>
      <c r="D86" s="1">
        <v>0.04</v>
      </c>
      <c r="E86" s="1">
        <v>60</v>
      </c>
      <c r="F86" s="1">
        <v>3.4</v>
      </c>
      <c r="G86" s="3">
        <v>3.98</v>
      </c>
      <c r="H86" s="1"/>
      <c r="I86" s="4"/>
      <c r="J86" s="9">
        <f t="shared" si="9"/>
        <v>1760.5882352941176</v>
      </c>
      <c r="K86" s="9">
        <f t="shared" si="10"/>
        <v>0</v>
      </c>
      <c r="L86" s="9">
        <f t="shared" si="15"/>
        <v>225</v>
      </c>
      <c r="M86" s="9" t="e">
        <f t="shared" si="11"/>
        <v>#DIV/0!</v>
      </c>
      <c r="N86" s="9">
        <f t="shared" si="12"/>
        <v>7.8248366013071893</v>
      </c>
      <c r="O86" s="10">
        <f t="shared" si="13"/>
        <v>1.8968650286951855E-2</v>
      </c>
      <c r="P86" s="10">
        <f t="shared" si="14"/>
        <v>1.0906991173602663E-2</v>
      </c>
      <c r="Q86" s="1" t="s">
        <v>242</v>
      </c>
      <c r="R86" s="1">
        <v>0</v>
      </c>
      <c r="S86" s="1">
        <v>0</v>
      </c>
      <c r="T86" s="1">
        <v>0</v>
      </c>
      <c r="U86" s="1">
        <v>0</v>
      </c>
      <c r="V86" s="1">
        <v>0</v>
      </c>
      <c r="W86" s="1">
        <v>0</v>
      </c>
      <c r="X86" s="1">
        <v>0</v>
      </c>
      <c r="Y86" s="1">
        <v>0</v>
      </c>
      <c r="Z86" s="1">
        <v>0</v>
      </c>
      <c r="AA86" s="1">
        <v>0</v>
      </c>
      <c r="AB86" s="1">
        <v>0</v>
      </c>
      <c r="AC86" s="1">
        <v>0</v>
      </c>
      <c r="AD86" s="11">
        <v>1710</v>
      </c>
      <c r="AE86" s="1">
        <v>0</v>
      </c>
      <c r="AF86" s="11">
        <v>2340</v>
      </c>
      <c r="AG86" s="1">
        <v>0</v>
      </c>
      <c r="AH86" s="1">
        <v>0</v>
      </c>
      <c r="AI86" s="1">
        <v>0</v>
      </c>
      <c r="AJ86" s="1">
        <v>0</v>
      </c>
      <c r="AK86" s="1">
        <v>0</v>
      </c>
      <c r="AL86" s="11">
        <v>3270</v>
      </c>
      <c r="AM86" s="1">
        <v>0</v>
      </c>
      <c r="AN86" s="1">
        <v>0</v>
      </c>
      <c r="AO86" s="1">
        <v>0</v>
      </c>
      <c r="AP86" s="1">
        <v>0</v>
      </c>
      <c r="AQ86" s="11">
        <v>3680</v>
      </c>
      <c r="AR86" s="11">
        <v>5890</v>
      </c>
      <c r="AS86" s="11">
        <v>2530</v>
      </c>
      <c r="AT86" s="11">
        <v>1460</v>
      </c>
      <c r="AU86" s="11">
        <v>4650</v>
      </c>
      <c r="AV86" s="11">
        <v>1590</v>
      </c>
      <c r="AW86" s="1">
        <v>0</v>
      </c>
      <c r="AX86" s="1">
        <v>0</v>
      </c>
      <c r="AY86" s="1">
        <v>0</v>
      </c>
      <c r="AZ86" s="11">
        <v>6860</v>
      </c>
      <c r="BA86" s="1">
        <v>0</v>
      </c>
      <c r="BB86" s="1">
        <v>0</v>
      </c>
      <c r="BC86" s="1">
        <v>0</v>
      </c>
      <c r="BD86" s="1">
        <v>0</v>
      </c>
      <c r="BE86" s="1">
        <v>0</v>
      </c>
      <c r="BF86" s="1">
        <v>0</v>
      </c>
      <c r="BG86" s="1">
        <v>0</v>
      </c>
      <c r="BH86" s="1">
        <v>0</v>
      </c>
      <c r="BI86" s="1">
        <v>0</v>
      </c>
      <c r="BJ86" s="1">
        <v>0</v>
      </c>
      <c r="BK86" s="1">
        <v>0</v>
      </c>
    </row>
    <row r="87" spans="1:63" ht="12" customHeight="1">
      <c r="A87" s="1" t="s">
        <v>243</v>
      </c>
      <c r="B87" s="8">
        <v>2143.71</v>
      </c>
      <c r="C87" s="1">
        <v>1072.1609000000001</v>
      </c>
      <c r="D87" s="1">
        <v>0.19</v>
      </c>
      <c r="E87" s="1">
        <v>2.4300000000000002</v>
      </c>
      <c r="F87" s="1">
        <v>6.2</v>
      </c>
      <c r="G87" s="3">
        <v>10.32</v>
      </c>
      <c r="H87" s="1"/>
      <c r="I87" s="4"/>
      <c r="J87" s="9">
        <f t="shared" si="9"/>
        <v>1801.1176470588234</v>
      </c>
      <c r="K87" s="9">
        <f t="shared" si="10"/>
        <v>4536.363636363636</v>
      </c>
      <c r="L87" s="9">
        <f t="shared" si="15"/>
        <v>4849.4444444444443</v>
      </c>
      <c r="M87" s="9">
        <f t="shared" si="11"/>
        <v>0.39703996227749616</v>
      </c>
      <c r="N87" s="9">
        <f t="shared" si="12"/>
        <v>0.3714070070690666</v>
      </c>
      <c r="O87" s="10">
        <f t="shared" si="13"/>
        <v>4.7055533266922044E-2</v>
      </c>
      <c r="P87" s="10">
        <f t="shared" si="14"/>
        <v>1.0796089592427012E-2</v>
      </c>
      <c r="Q87" s="1" t="s">
        <v>244</v>
      </c>
      <c r="R87" s="11">
        <v>13300</v>
      </c>
      <c r="S87" s="11">
        <v>8390</v>
      </c>
      <c r="T87" s="11">
        <v>4750</v>
      </c>
      <c r="U87" s="11">
        <v>1490</v>
      </c>
      <c r="V87" s="11">
        <v>5140</v>
      </c>
      <c r="W87" s="11">
        <v>5880</v>
      </c>
      <c r="X87" s="11">
        <v>3140</v>
      </c>
      <c r="Y87" s="1">
        <v>0</v>
      </c>
      <c r="Z87" s="11">
        <v>8530</v>
      </c>
      <c r="AA87" s="11">
        <v>7120</v>
      </c>
      <c r="AB87" s="11">
        <v>3160</v>
      </c>
      <c r="AC87" s="1">
        <v>0</v>
      </c>
      <c r="AD87" s="11">
        <v>3620</v>
      </c>
      <c r="AE87" s="11">
        <v>2650</v>
      </c>
      <c r="AF87" s="11">
        <v>570</v>
      </c>
      <c r="AG87" s="11">
        <v>2320</v>
      </c>
      <c r="AH87" s="11">
        <v>14600</v>
      </c>
      <c r="AI87" s="11">
        <v>2630</v>
      </c>
      <c r="AJ87" s="11">
        <v>401</v>
      </c>
      <c r="AK87" s="1">
        <v>0</v>
      </c>
      <c r="AL87" s="11">
        <v>1130</v>
      </c>
      <c r="AM87" s="11">
        <v>2700</v>
      </c>
      <c r="AN87" s="11">
        <v>858</v>
      </c>
      <c r="AO87" s="11">
        <v>2180</v>
      </c>
      <c r="AP87" s="11">
        <v>6800</v>
      </c>
      <c r="AQ87" s="1">
        <v>0</v>
      </c>
      <c r="AR87" s="1">
        <v>0</v>
      </c>
      <c r="AS87" s="11">
        <v>6120</v>
      </c>
      <c r="AT87" s="11">
        <v>2710</v>
      </c>
      <c r="AU87" s="1">
        <v>0</v>
      </c>
      <c r="AV87" s="11">
        <v>1580</v>
      </c>
      <c r="AW87" s="1">
        <v>0</v>
      </c>
      <c r="AX87" s="11">
        <v>1400</v>
      </c>
      <c r="AY87" s="11">
        <v>3470</v>
      </c>
      <c r="AZ87" s="11">
        <v>1270</v>
      </c>
      <c r="BA87" s="1">
        <v>0</v>
      </c>
      <c r="BB87" s="11">
        <v>3220</v>
      </c>
      <c r="BC87" s="1">
        <v>0</v>
      </c>
      <c r="BD87" s="1">
        <v>0</v>
      </c>
      <c r="BE87" s="11">
        <v>11700</v>
      </c>
      <c r="BF87" s="11">
        <v>1320</v>
      </c>
      <c r="BG87" s="11">
        <v>10600</v>
      </c>
      <c r="BH87" s="11">
        <v>9820</v>
      </c>
      <c r="BI87" s="11">
        <v>4210</v>
      </c>
      <c r="BJ87" s="11">
        <v>9030</v>
      </c>
      <c r="BK87" s="1">
        <v>0</v>
      </c>
    </row>
    <row r="88" spans="1:63" ht="12" customHeight="1">
      <c r="A88" s="1" t="s">
        <v>245</v>
      </c>
      <c r="B88" s="8">
        <v>4972.13</v>
      </c>
      <c r="C88" s="1">
        <v>994.83900000000006</v>
      </c>
      <c r="D88" s="1">
        <v>0.03</v>
      </c>
      <c r="E88" s="1">
        <v>60</v>
      </c>
      <c r="F88" s="1">
        <v>3</v>
      </c>
      <c r="G88" s="3">
        <v>5.46</v>
      </c>
      <c r="H88" s="1" t="s">
        <v>69</v>
      </c>
      <c r="I88" s="4"/>
      <c r="J88" s="9">
        <f t="shared" si="9"/>
        <v>1092.3529411764705</v>
      </c>
      <c r="K88" s="9">
        <f t="shared" si="10"/>
        <v>0</v>
      </c>
      <c r="L88" s="9">
        <f t="shared" si="15"/>
        <v>0</v>
      </c>
      <c r="M88" s="9" t="e">
        <f t="shared" si="11"/>
        <v>#DIV/0!</v>
      </c>
      <c r="N88" s="9" t="e">
        <f t="shared" si="12"/>
        <v>#DIV/0!</v>
      </c>
      <c r="O88" s="10">
        <f t="shared" si="13"/>
        <v>4.3209156937991308E-2</v>
      </c>
      <c r="P88" s="10">
        <f t="shared" si="14"/>
        <v>9.8412348766524112E-3</v>
      </c>
      <c r="Q88" s="1" t="s">
        <v>246</v>
      </c>
      <c r="R88" s="1">
        <v>0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  <c r="AA88" s="1">
        <v>0</v>
      </c>
      <c r="AB88" s="1">
        <v>0</v>
      </c>
      <c r="AC88" s="1">
        <v>0</v>
      </c>
      <c r="AD88" s="1">
        <v>0</v>
      </c>
      <c r="AE88" s="1">
        <v>0</v>
      </c>
      <c r="AF88" s="1">
        <v>0</v>
      </c>
      <c r="AG88" s="1">
        <v>0</v>
      </c>
      <c r="AH88" s="1">
        <v>0</v>
      </c>
      <c r="AI88" s="1">
        <v>0</v>
      </c>
      <c r="AJ88" s="11">
        <v>3420</v>
      </c>
      <c r="AK88" s="1">
        <v>0</v>
      </c>
      <c r="AL88" s="11">
        <v>4340</v>
      </c>
      <c r="AM88" s="1">
        <v>0</v>
      </c>
      <c r="AN88" s="1">
        <v>0</v>
      </c>
      <c r="AO88" s="11">
        <v>3830</v>
      </c>
      <c r="AP88" s="1">
        <v>0</v>
      </c>
      <c r="AQ88" s="11">
        <v>1860</v>
      </c>
      <c r="AR88" s="11">
        <v>1080</v>
      </c>
      <c r="AS88" s="1">
        <v>0</v>
      </c>
      <c r="AT88" s="1">
        <v>0</v>
      </c>
      <c r="AU88" s="1">
        <v>0</v>
      </c>
      <c r="AV88" s="1">
        <v>0</v>
      </c>
      <c r="AW88" s="1">
        <v>0</v>
      </c>
      <c r="AX88" s="1">
        <v>0</v>
      </c>
      <c r="AY88" s="11">
        <v>4040</v>
      </c>
      <c r="AZ88" s="1">
        <v>0</v>
      </c>
      <c r="BA88" s="1">
        <v>0</v>
      </c>
      <c r="BB88" s="1">
        <v>0</v>
      </c>
      <c r="BC88" s="1">
        <v>0</v>
      </c>
      <c r="BD88" s="1">
        <v>0</v>
      </c>
      <c r="BE88" s="1">
        <v>0</v>
      </c>
      <c r="BF88" s="1">
        <v>0</v>
      </c>
      <c r="BG88" s="1">
        <v>0</v>
      </c>
      <c r="BH88" s="1">
        <v>0</v>
      </c>
      <c r="BI88" s="1">
        <v>0</v>
      </c>
      <c r="BJ88" s="1">
        <v>0</v>
      </c>
      <c r="BK88" s="1">
        <v>0</v>
      </c>
    </row>
    <row r="89" spans="1:63" ht="12" customHeight="1">
      <c r="A89" s="1" t="s">
        <v>247</v>
      </c>
      <c r="B89" s="2">
        <v>1865.12</v>
      </c>
      <c r="C89" s="1">
        <v>467.00630000000001</v>
      </c>
      <c r="D89" s="1">
        <v>0.27</v>
      </c>
      <c r="E89" s="1">
        <v>60</v>
      </c>
      <c r="F89" s="1">
        <v>3.3</v>
      </c>
      <c r="G89" s="3">
        <v>8.51</v>
      </c>
      <c r="H89" s="1" t="s">
        <v>87</v>
      </c>
      <c r="I89" s="4"/>
      <c r="J89" s="9">
        <f t="shared" si="9"/>
        <v>6858.8235294117649</v>
      </c>
      <c r="K89" s="9">
        <f t="shared" si="10"/>
        <v>0</v>
      </c>
      <c r="L89" s="9">
        <f t="shared" si="15"/>
        <v>2136.6666666666665</v>
      </c>
      <c r="M89" s="9" t="e">
        <f t="shared" si="11"/>
        <v>#DIV/0!</v>
      </c>
      <c r="N89" s="9">
        <f t="shared" si="12"/>
        <v>3.2100578140772691</v>
      </c>
      <c r="O89" s="10">
        <f t="shared" si="13"/>
        <v>2.3233773819208749E-3</v>
      </c>
      <c r="P89" s="10">
        <f t="shared" si="14"/>
        <v>9.4794165115597104E-3</v>
      </c>
      <c r="Q89" s="1" t="s">
        <v>248</v>
      </c>
      <c r="R89" s="11">
        <v>2790</v>
      </c>
      <c r="S89" s="11">
        <v>7240</v>
      </c>
      <c r="T89" s="11">
        <v>2190</v>
      </c>
      <c r="U89" s="11">
        <v>4590</v>
      </c>
      <c r="V89" s="11">
        <v>1840</v>
      </c>
      <c r="W89" s="11">
        <v>2810</v>
      </c>
      <c r="X89" s="11">
        <v>4940</v>
      </c>
      <c r="Y89" s="1">
        <v>0</v>
      </c>
      <c r="Z89" s="1">
        <v>0</v>
      </c>
      <c r="AA89" s="1">
        <v>0</v>
      </c>
      <c r="AB89" s="1">
        <v>0</v>
      </c>
      <c r="AC89" s="1">
        <v>0</v>
      </c>
      <c r="AD89" s="1">
        <v>0</v>
      </c>
      <c r="AE89" s="1">
        <v>0</v>
      </c>
      <c r="AF89" s="11">
        <v>2990</v>
      </c>
      <c r="AG89" s="11">
        <v>9070</v>
      </c>
      <c r="AH89" s="1">
        <v>0</v>
      </c>
      <c r="AI89" s="1">
        <v>0</v>
      </c>
      <c r="AJ89" s="1">
        <v>0</v>
      </c>
      <c r="AK89" s="11">
        <v>10200</v>
      </c>
      <c r="AL89" s="11">
        <v>20800</v>
      </c>
      <c r="AM89" s="1">
        <v>0</v>
      </c>
      <c r="AN89" s="11">
        <v>11900</v>
      </c>
      <c r="AO89" s="11">
        <v>11100</v>
      </c>
      <c r="AP89" s="1">
        <v>0</v>
      </c>
      <c r="AQ89" s="11">
        <v>21500</v>
      </c>
      <c r="AR89" s="1">
        <v>0</v>
      </c>
      <c r="AS89" s="11">
        <v>4610</v>
      </c>
      <c r="AT89" s="11">
        <v>6700</v>
      </c>
      <c r="AU89" s="11">
        <v>6530</v>
      </c>
      <c r="AV89" s="11">
        <v>4750</v>
      </c>
      <c r="AW89" s="11">
        <v>4090</v>
      </c>
      <c r="AX89" s="1">
        <v>0</v>
      </c>
      <c r="AY89" s="11">
        <v>7860</v>
      </c>
      <c r="AZ89" s="11">
        <v>6560</v>
      </c>
      <c r="BA89" s="1">
        <v>0</v>
      </c>
      <c r="BB89" s="1">
        <v>0</v>
      </c>
      <c r="BC89" s="1">
        <v>0</v>
      </c>
      <c r="BD89" s="1">
        <v>0</v>
      </c>
      <c r="BE89" s="1">
        <v>0</v>
      </c>
      <c r="BF89" s="1">
        <v>0</v>
      </c>
      <c r="BG89" s="1">
        <v>0</v>
      </c>
      <c r="BH89" s="1">
        <v>0</v>
      </c>
      <c r="BI89" s="1">
        <v>0</v>
      </c>
      <c r="BJ89" s="1">
        <v>0</v>
      </c>
      <c r="BK89" s="1">
        <v>0</v>
      </c>
    </row>
    <row r="90" spans="1:63" ht="12" customHeight="1">
      <c r="A90" s="1" t="s">
        <v>249</v>
      </c>
      <c r="B90" s="2">
        <v>3475.14</v>
      </c>
      <c r="C90" s="1">
        <v>869.53949999999998</v>
      </c>
      <c r="D90" s="1">
        <v>0.03</v>
      </c>
      <c r="E90" s="1">
        <v>5.46</v>
      </c>
      <c r="F90" s="1">
        <v>7</v>
      </c>
      <c r="G90" s="3">
        <v>11.12</v>
      </c>
      <c r="H90" s="1"/>
      <c r="I90" s="4" t="s">
        <v>74</v>
      </c>
      <c r="J90" s="9">
        <f t="shared" si="9"/>
        <v>10.176470588235293</v>
      </c>
      <c r="K90" s="9">
        <f t="shared" si="10"/>
        <v>377.64545454545458</v>
      </c>
      <c r="L90" s="9">
        <f t="shared" si="15"/>
        <v>635.61111111111109</v>
      </c>
      <c r="M90" s="9">
        <f t="shared" si="11"/>
        <v>2.6947154972337743E-2</v>
      </c>
      <c r="N90" s="9">
        <f t="shared" si="12"/>
        <v>1.6010529725394223E-2</v>
      </c>
      <c r="O90" s="10">
        <f t="shared" si="13"/>
        <v>3.0048043398658111E-3</v>
      </c>
      <c r="P90" s="10">
        <f t="shared" si="14"/>
        <v>9.4116160890481016E-3</v>
      </c>
      <c r="Q90" s="1" t="s">
        <v>250</v>
      </c>
      <c r="R90" s="11">
        <v>171</v>
      </c>
      <c r="S90" s="1">
        <v>0</v>
      </c>
      <c r="T90" s="11">
        <v>442</v>
      </c>
      <c r="U90" s="11">
        <v>1620</v>
      </c>
      <c r="V90" s="11">
        <v>759</v>
      </c>
      <c r="W90" s="11">
        <v>2220</v>
      </c>
      <c r="X90" s="1">
        <v>0</v>
      </c>
      <c r="Y90" s="1">
        <v>0</v>
      </c>
      <c r="Z90" s="11">
        <v>1210</v>
      </c>
      <c r="AA90" s="1">
        <v>0</v>
      </c>
      <c r="AB90" s="1">
        <v>0</v>
      </c>
      <c r="AC90" s="11">
        <v>1400</v>
      </c>
      <c r="AD90" s="11">
        <v>439</v>
      </c>
      <c r="AE90" s="1">
        <v>0</v>
      </c>
      <c r="AF90" s="1">
        <v>0</v>
      </c>
      <c r="AG90" s="11">
        <v>3180</v>
      </c>
      <c r="AH90" s="1">
        <v>0</v>
      </c>
      <c r="AI90" s="1">
        <v>0</v>
      </c>
      <c r="AJ90" s="1">
        <v>0</v>
      </c>
      <c r="AK90" s="1">
        <v>0</v>
      </c>
      <c r="AL90" s="1">
        <v>0</v>
      </c>
      <c r="AM90" s="1">
        <v>0</v>
      </c>
      <c r="AN90" s="11">
        <v>173</v>
      </c>
      <c r="AO90" s="1">
        <v>0</v>
      </c>
      <c r="AP90" s="1">
        <v>0</v>
      </c>
      <c r="AQ90" s="1">
        <v>0</v>
      </c>
      <c r="AR90" s="1">
        <v>0</v>
      </c>
      <c r="AS90" s="1">
        <v>0</v>
      </c>
      <c r="AT90" s="1">
        <v>0</v>
      </c>
      <c r="AU90" s="1">
        <v>0</v>
      </c>
      <c r="AV90" s="1">
        <v>0</v>
      </c>
      <c r="AW90" s="1">
        <v>0</v>
      </c>
      <c r="AX90" s="1">
        <v>0</v>
      </c>
      <c r="AY90" s="1">
        <v>0</v>
      </c>
      <c r="AZ90" s="1">
        <v>0</v>
      </c>
      <c r="BA90" s="1">
        <v>0</v>
      </c>
      <c r="BB90" s="11">
        <v>826</v>
      </c>
      <c r="BC90" s="1">
        <v>0</v>
      </c>
      <c r="BD90" s="11">
        <v>732</v>
      </c>
      <c r="BE90" s="1">
        <v>0</v>
      </c>
      <c r="BF90" s="11">
        <v>442</v>
      </c>
      <c r="BG90" s="1">
        <v>0</v>
      </c>
      <c r="BH90" s="11">
        <v>753</v>
      </c>
      <c r="BI90" s="1">
        <v>0</v>
      </c>
      <c r="BJ90" s="11">
        <v>81.099999999999994</v>
      </c>
      <c r="BK90" s="11">
        <v>1320</v>
      </c>
    </row>
    <row r="91" spans="1:63" ht="12" customHeight="1">
      <c r="A91" s="1" t="s">
        <v>251</v>
      </c>
      <c r="B91" s="8">
        <v>893.14</v>
      </c>
      <c r="C91" s="1">
        <v>447.29930000000002</v>
      </c>
      <c r="D91" s="1">
        <v>0.09</v>
      </c>
      <c r="E91" s="1">
        <v>60</v>
      </c>
      <c r="F91" s="1">
        <v>5.3</v>
      </c>
      <c r="G91" s="3">
        <v>10.48</v>
      </c>
      <c r="H91" s="1"/>
      <c r="I91" s="4"/>
      <c r="J91" s="9">
        <f t="shared" si="9"/>
        <v>1950.4705882352941</v>
      </c>
      <c r="K91" s="9">
        <f t="shared" si="10"/>
        <v>0</v>
      </c>
      <c r="L91" s="9">
        <f t="shared" si="15"/>
        <v>497.81111111111113</v>
      </c>
      <c r="M91" s="9" t="e">
        <f t="shared" si="11"/>
        <v>#DIV/0!</v>
      </c>
      <c r="N91" s="9">
        <f t="shared" si="12"/>
        <v>3.9180937200896473</v>
      </c>
      <c r="O91" s="10">
        <f t="shared" si="13"/>
        <v>4.9721043502646556E-3</v>
      </c>
      <c r="P91" s="10">
        <f t="shared" si="14"/>
        <v>9.2032692450656397E-3</v>
      </c>
      <c r="Q91" s="1" t="s">
        <v>252</v>
      </c>
      <c r="R91" s="1">
        <v>0</v>
      </c>
      <c r="S91" s="1">
        <v>0</v>
      </c>
      <c r="T91" s="11">
        <v>1470</v>
      </c>
      <c r="U91" s="11">
        <v>2020</v>
      </c>
      <c r="V91" s="11">
        <v>1230</v>
      </c>
      <c r="W91" s="1">
        <v>0</v>
      </c>
      <c r="X91" s="11">
        <v>90.6</v>
      </c>
      <c r="Y91" s="1">
        <v>0</v>
      </c>
      <c r="Z91" s="1">
        <v>0</v>
      </c>
      <c r="AA91" s="1">
        <v>0</v>
      </c>
      <c r="AB91" s="1">
        <v>0</v>
      </c>
      <c r="AC91" s="11">
        <v>1050</v>
      </c>
      <c r="AD91" s="1">
        <v>0</v>
      </c>
      <c r="AE91" s="1">
        <v>0</v>
      </c>
      <c r="AF91" s="1">
        <v>0</v>
      </c>
      <c r="AG91" s="11">
        <v>1860</v>
      </c>
      <c r="AH91" s="11">
        <v>1240</v>
      </c>
      <c r="AI91" s="1">
        <v>0</v>
      </c>
      <c r="AJ91" s="1">
        <v>0</v>
      </c>
      <c r="AK91" s="11">
        <v>3930</v>
      </c>
      <c r="AL91" s="1">
        <v>0</v>
      </c>
      <c r="AM91" s="1">
        <v>0</v>
      </c>
      <c r="AN91" s="1">
        <v>0</v>
      </c>
      <c r="AO91" s="11">
        <v>1270</v>
      </c>
      <c r="AP91" s="11">
        <v>4490</v>
      </c>
      <c r="AQ91" s="11">
        <v>4170</v>
      </c>
      <c r="AR91" s="11">
        <v>2890</v>
      </c>
      <c r="AS91" s="11">
        <v>2190</v>
      </c>
      <c r="AT91" s="11">
        <v>3180</v>
      </c>
      <c r="AU91" s="11">
        <v>1390</v>
      </c>
      <c r="AV91" s="1">
        <v>0</v>
      </c>
      <c r="AW91" s="11">
        <v>728</v>
      </c>
      <c r="AX91" s="11">
        <v>1750</v>
      </c>
      <c r="AY91" s="1">
        <v>0</v>
      </c>
      <c r="AZ91" s="11">
        <v>7170</v>
      </c>
      <c r="BA91" s="1">
        <v>0</v>
      </c>
      <c r="BB91" s="1">
        <v>0</v>
      </c>
      <c r="BC91" s="1">
        <v>0</v>
      </c>
      <c r="BD91" s="1">
        <v>0</v>
      </c>
      <c r="BE91" s="1">
        <v>0</v>
      </c>
      <c r="BF91" s="1">
        <v>0</v>
      </c>
      <c r="BG91" s="1">
        <v>0</v>
      </c>
      <c r="BH91" s="1">
        <v>0</v>
      </c>
      <c r="BI91" s="1">
        <v>0</v>
      </c>
      <c r="BJ91" s="1">
        <v>0</v>
      </c>
      <c r="BK91" s="1">
        <v>0</v>
      </c>
    </row>
    <row r="92" spans="1:63" ht="12" customHeight="1">
      <c r="A92" s="1" t="s">
        <v>253</v>
      </c>
      <c r="B92" s="8">
        <v>1864.85</v>
      </c>
      <c r="C92" s="1">
        <v>932.83910000000003</v>
      </c>
      <c r="D92" s="1">
        <v>0.28000000000000003</v>
      </c>
      <c r="E92" s="1">
        <v>60</v>
      </c>
      <c r="F92" s="1">
        <v>7.2</v>
      </c>
      <c r="G92" s="3">
        <v>5.51</v>
      </c>
      <c r="H92" s="1"/>
      <c r="I92" s="4"/>
      <c r="J92" s="9">
        <f t="shared" si="9"/>
        <v>492.23529411764707</v>
      </c>
      <c r="K92" s="9">
        <f t="shared" si="10"/>
        <v>0</v>
      </c>
      <c r="L92" s="9">
        <f t="shared" si="15"/>
        <v>1116.3888888888889</v>
      </c>
      <c r="M92" s="9" t="e">
        <f t="shared" si="11"/>
        <v>#DIV/0!</v>
      </c>
      <c r="N92" s="9">
        <f t="shared" si="12"/>
        <v>0.44091740702252535</v>
      </c>
      <c r="O92" s="10">
        <f t="shared" si="13"/>
        <v>4.2196277258307931E-3</v>
      </c>
      <c r="P92" s="10">
        <f t="shared" si="14"/>
        <v>9.1929219871611911E-3</v>
      </c>
      <c r="Q92" s="1" t="s">
        <v>254</v>
      </c>
      <c r="R92" s="11">
        <v>2080</v>
      </c>
      <c r="S92" s="11">
        <v>1300</v>
      </c>
      <c r="T92" s="11">
        <v>1670</v>
      </c>
      <c r="U92" s="11">
        <v>2120</v>
      </c>
      <c r="V92" s="11">
        <v>859</v>
      </c>
      <c r="W92" s="1">
        <v>0</v>
      </c>
      <c r="X92" s="11">
        <v>1360</v>
      </c>
      <c r="Y92" s="11">
        <v>1010</v>
      </c>
      <c r="Z92" s="1">
        <v>0</v>
      </c>
      <c r="AA92" s="1">
        <v>0</v>
      </c>
      <c r="AB92" s="11">
        <v>1200</v>
      </c>
      <c r="AC92" s="11">
        <v>1370</v>
      </c>
      <c r="AD92" s="11">
        <v>2200</v>
      </c>
      <c r="AE92" s="1">
        <v>0</v>
      </c>
      <c r="AF92" s="11">
        <v>506</v>
      </c>
      <c r="AG92" s="11">
        <v>1060</v>
      </c>
      <c r="AH92" s="11">
        <v>1070</v>
      </c>
      <c r="AI92" s="11">
        <v>2290</v>
      </c>
      <c r="AJ92" s="11">
        <v>1140</v>
      </c>
      <c r="AK92" s="1">
        <v>0</v>
      </c>
      <c r="AL92" s="1">
        <v>0</v>
      </c>
      <c r="AM92" s="11">
        <v>1250</v>
      </c>
      <c r="AN92" s="1">
        <v>0</v>
      </c>
      <c r="AO92" s="1">
        <v>0</v>
      </c>
      <c r="AP92" s="11">
        <v>856</v>
      </c>
      <c r="AQ92" s="1">
        <v>0</v>
      </c>
      <c r="AR92" s="1">
        <v>0</v>
      </c>
      <c r="AS92" s="11">
        <v>696</v>
      </c>
      <c r="AT92" s="11">
        <v>649</v>
      </c>
      <c r="AU92" s="11">
        <v>1440</v>
      </c>
      <c r="AV92" s="11">
        <v>795</v>
      </c>
      <c r="AW92" s="11">
        <v>739</v>
      </c>
      <c r="AX92" s="11">
        <v>803</v>
      </c>
      <c r="AY92" s="1">
        <v>0</v>
      </c>
      <c r="AZ92" s="1">
        <v>0</v>
      </c>
      <c r="BA92" s="1">
        <v>0</v>
      </c>
      <c r="BB92" s="1">
        <v>0</v>
      </c>
      <c r="BC92" s="1">
        <v>0</v>
      </c>
      <c r="BD92" s="1">
        <v>0</v>
      </c>
      <c r="BE92" s="1">
        <v>0</v>
      </c>
      <c r="BF92" s="1">
        <v>0</v>
      </c>
      <c r="BG92" s="1">
        <v>0</v>
      </c>
      <c r="BH92" s="1">
        <v>0</v>
      </c>
      <c r="BI92" s="1">
        <v>0</v>
      </c>
      <c r="BJ92" s="1">
        <v>0</v>
      </c>
      <c r="BK92" s="1">
        <v>0</v>
      </c>
    </row>
    <row r="93" spans="1:63" ht="12" customHeight="1">
      <c r="A93" s="1" t="s">
        <v>255</v>
      </c>
      <c r="B93" s="8">
        <v>2531.7600000000002</v>
      </c>
      <c r="C93" s="1">
        <v>844.43110000000001</v>
      </c>
      <c r="D93" s="1">
        <v>0.01</v>
      </c>
      <c r="E93" s="1">
        <v>60</v>
      </c>
      <c r="F93" s="1">
        <v>9.9</v>
      </c>
      <c r="G93" s="3">
        <v>3.92</v>
      </c>
      <c r="H93" s="1"/>
      <c r="I93" s="4"/>
      <c r="J93" s="9">
        <f t="shared" si="9"/>
        <v>3704.1176470588234</v>
      </c>
      <c r="K93" s="9">
        <f t="shared" si="10"/>
        <v>0</v>
      </c>
      <c r="L93" s="9">
        <f t="shared" si="15"/>
        <v>352.22222222222223</v>
      </c>
      <c r="M93" s="9" t="e">
        <f t="shared" si="11"/>
        <v>#DIV/0!</v>
      </c>
      <c r="N93" s="9">
        <f t="shared" si="12"/>
        <v>10.516422341807385</v>
      </c>
      <c r="O93" s="10">
        <f t="shared" si="13"/>
        <v>2.0940645866410264E-2</v>
      </c>
      <c r="P93" s="10">
        <f t="shared" si="14"/>
        <v>8.6040953130865332E-3</v>
      </c>
      <c r="Q93" s="1" t="s">
        <v>256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  <c r="W93" s="1">
        <v>0</v>
      </c>
      <c r="X93" s="1">
        <v>0</v>
      </c>
      <c r="Y93" s="1">
        <v>0</v>
      </c>
      <c r="Z93" s="1">
        <v>0</v>
      </c>
      <c r="AA93" s="1">
        <v>0</v>
      </c>
      <c r="AB93" s="1">
        <v>0</v>
      </c>
      <c r="AC93" s="1">
        <v>0</v>
      </c>
      <c r="AD93" s="1">
        <v>0</v>
      </c>
      <c r="AE93" s="11">
        <v>4420</v>
      </c>
      <c r="AF93" s="11">
        <v>1920</v>
      </c>
      <c r="AG93" s="1">
        <v>0</v>
      </c>
      <c r="AH93" s="1">
        <v>0</v>
      </c>
      <c r="AI93" s="1">
        <v>0</v>
      </c>
      <c r="AJ93" s="11">
        <v>10400</v>
      </c>
      <c r="AK93" s="1">
        <v>0</v>
      </c>
      <c r="AL93" s="11">
        <v>17100</v>
      </c>
      <c r="AM93" s="11">
        <v>4670</v>
      </c>
      <c r="AN93" s="11">
        <v>9090</v>
      </c>
      <c r="AO93" s="1">
        <v>0</v>
      </c>
      <c r="AP93" s="1">
        <v>0</v>
      </c>
      <c r="AQ93" s="11">
        <v>6020</v>
      </c>
      <c r="AR93" s="11">
        <v>6800</v>
      </c>
      <c r="AS93" s="1">
        <v>0</v>
      </c>
      <c r="AT93" s="1">
        <v>0</v>
      </c>
      <c r="AU93" s="1">
        <v>0</v>
      </c>
      <c r="AV93" s="1">
        <v>0</v>
      </c>
      <c r="AW93" s="1">
        <v>0</v>
      </c>
      <c r="AX93" s="11">
        <v>4950</v>
      </c>
      <c r="AY93" s="11">
        <v>3940</v>
      </c>
      <c r="AZ93" s="1">
        <v>0</v>
      </c>
      <c r="BA93" s="1">
        <v>0</v>
      </c>
      <c r="BB93" s="1">
        <v>0</v>
      </c>
      <c r="BC93" s="1">
        <v>0</v>
      </c>
      <c r="BD93" s="1">
        <v>0</v>
      </c>
      <c r="BE93" s="1">
        <v>0</v>
      </c>
      <c r="BF93" s="1">
        <v>0</v>
      </c>
      <c r="BG93" s="1">
        <v>0</v>
      </c>
      <c r="BH93" s="1">
        <v>0</v>
      </c>
      <c r="BI93" s="1">
        <v>0</v>
      </c>
      <c r="BJ93" s="1">
        <v>0</v>
      </c>
      <c r="BK93" s="1">
        <v>0</v>
      </c>
    </row>
    <row r="94" spans="1:63" ht="12" customHeight="1">
      <c r="A94" s="1" t="s">
        <v>257</v>
      </c>
      <c r="B94" s="2">
        <v>1768.85</v>
      </c>
      <c r="C94" s="1">
        <v>590.27880000000005</v>
      </c>
      <c r="D94" s="1">
        <v>0.11</v>
      </c>
      <c r="E94" s="1">
        <v>60</v>
      </c>
      <c r="F94" s="1">
        <v>6.6</v>
      </c>
      <c r="G94" s="3">
        <v>4.33</v>
      </c>
      <c r="H94" s="1" t="s">
        <v>87</v>
      </c>
      <c r="I94" s="4"/>
      <c r="J94" s="9">
        <f t="shared" si="9"/>
        <v>23645.294117647059</v>
      </c>
      <c r="K94" s="9">
        <f t="shared" si="10"/>
        <v>0</v>
      </c>
      <c r="L94" s="9">
        <f t="shared" si="15"/>
        <v>100257.22222222222</v>
      </c>
      <c r="M94" s="9" t="e">
        <f t="shared" si="11"/>
        <v>#DIV/0!</v>
      </c>
      <c r="N94" s="9">
        <f t="shared" si="12"/>
        <v>0.23584629210289482</v>
      </c>
      <c r="O94" s="10">
        <f t="shared" si="13"/>
        <v>2.9145913549555871E-5</v>
      </c>
      <c r="P94" s="10">
        <f t="shared" si="14"/>
        <v>8.4994976552154166E-3</v>
      </c>
      <c r="Q94" s="1" t="s">
        <v>258</v>
      </c>
      <c r="R94" s="11">
        <v>241000</v>
      </c>
      <c r="S94" s="11">
        <v>428000</v>
      </c>
      <c r="T94" s="11">
        <v>231000</v>
      </c>
      <c r="U94" s="11">
        <v>47300</v>
      </c>
      <c r="V94" s="11">
        <v>162000</v>
      </c>
      <c r="W94" s="11">
        <v>128000</v>
      </c>
      <c r="X94" s="11">
        <v>69400</v>
      </c>
      <c r="Y94" s="11">
        <v>59800</v>
      </c>
      <c r="Z94" s="11">
        <v>172000</v>
      </c>
      <c r="AA94" s="1">
        <v>0</v>
      </c>
      <c r="AB94" s="11">
        <v>107000</v>
      </c>
      <c r="AC94" s="11">
        <v>32000</v>
      </c>
      <c r="AD94" s="11">
        <v>24300</v>
      </c>
      <c r="AE94" s="11">
        <v>7430</v>
      </c>
      <c r="AF94" s="11">
        <v>23700</v>
      </c>
      <c r="AG94" s="11">
        <v>40700</v>
      </c>
      <c r="AH94" s="11">
        <v>12800</v>
      </c>
      <c r="AI94" s="11">
        <v>18200</v>
      </c>
      <c r="AJ94" s="11">
        <v>59400</v>
      </c>
      <c r="AK94" s="11">
        <v>2870</v>
      </c>
      <c r="AL94" s="11">
        <v>17600</v>
      </c>
      <c r="AM94" s="11">
        <v>11000</v>
      </c>
      <c r="AN94" s="11">
        <v>48800</v>
      </c>
      <c r="AO94" s="11">
        <v>23000</v>
      </c>
      <c r="AP94" s="11">
        <v>15800</v>
      </c>
      <c r="AQ94" s="11">
        <v>16500</v>
      </c>
      <c r="AR94" s="11">
        <v>15800</v>
      </c>
      <c r="AS94" s="11">
        <v>19600</v>
      </c>
      <c r="AT94" s="11">
        <v>13200</v>
      </c>
      <c r="AU94" s="11">
        <v>39500</v>
      </c>
      <c r="AV94" s="11">
        <v>31100</v>
      </c>
      <c r="AW94" s="11">
        <v>14100</v>
      </c>
      <c r="AX94" s="11">
        <v>14500</v>
      </c>
      <c r="AY94" s="11">
        <v>15300</v>
      </c>
      <c r="AZ94" s="11">
        <v>43900</v>
      </c>
      <c r="BA94" s="1">
        <v>0</v>
      </c>
      <c r="BB94" s="1">
        <v>0</v>
      </c>
      <c r="BC94" s="1">
        <v>0</v>
      </c>
      <c r="BD94" s="1">
        <v>0</v>
      </c>
      <c r="BE94" s="1">
        <v>0</v>
      </c>
      <c r="BF94" s="1">
        <v>0</v>
      </c>
      <c r="BG94" s="1">
        <v>0</v>
      </c>
      <c r="BH94" s="1">
        <v>0</v>
      </c>
      <c r="BI94" s="1">
        <v>0</v>
      </c>
      <c r="BJ94" s="1">
        <v>0</v>
      </c>
      <c r="BK94" s="1">
        <v>0</v>
      </c>
    </row>
    <row r="95" spans="1:63" ht="12" customHeight="1">
      <c r="A95" s="1" t="s">
        <v>259</v>
      </c>
      <c r="B95" s="8">
        <v>1952.15</v>
      </c>
      <c r="C95" s="1">
        <v>976.48059999999998</v>
      </c>
      <c r="D95" s="1">
        <v>0.09</v>
      </c>
      <c r="E95" s="1">
        <v>60</v>
      </c>
      <c r="F95" s="1">
        <v>6.6</v>
      </c>
      <c r="G95" s="3">
        <v>3.37</v>
      </c>
      <c r="H95" s="1"/>
      <c r="I95" s="4"/>
      <c r="J95" s="9">
        <f t="shared" si="9"/>
        <v>3546.5294117647059</v>
      </c>
      <c r="K95" s="9">
        <f t="shared" si="10"/>
        <v>0</v>
      </c>
      <c r="L95" s="9">
        <f t="shared" si="15"/>
        <v>480.05555555555554</v>
      </c>
      <c r="M95" s="9" t="e">
        <f t="shared" si="11"/>
        <v>#DIV/0!</v>
      </c>
      <c r="N95" s="9">
        <f t="shared" si="12"/>
        <v>7.3877478777646921</v>
      </c>
      <c r="O95" s="10">
        <f t="shared" si="13"/>
        <v>1.6703024918067376E-2</v>
      </c>
      <c r="P95" s="10">
        <f t="shared" si="14"/>
        <v>8.4597160246938884E-3</v>
      </c>
      <c r="Q95" s="1" t="s">
        <v>260</v>
      </c>
      <c r="R95" s="11">
        <v>1480</v>
      </c>
      <c r="S95" s="1">
        <v>0</v>
      </c>
      <c r="T95" s="11">
        <v>754</v>
      </c>
      <c r="U95" s="1">
        <v>0</v>
      </c>
      <c r="V95" s="11">
        <v>677</v>
      </c>
      <c r="W95" s="1">
        <v>0</v>
      </c>
      <c r="X95" s="11">
        <v>3080</v>
      </c>
      <c r="Y95" s="1">
        <v>0</v>
      </c>
      <c r="Z95" s="1">
        <v>0</v>
      </c>
      <c r="AA95" s="1">
        <v>0</v>
      </c>
      <c r="AB95" s="1">
        <v>0</v>
      </c>
      <c r="AC95" s="1">
        <v>0</v>
      </c>
      <c r="AD95" s="1">
        <v>0</v>
      </c>
      <c r="AE95" s="11">
        <v>1400</v>
      </c>
      <c r="AF95" s="1">
        <v>0</v>
      </c>
      <c r="AG95" s="1">
        <v>0</v>
      </c>
      <c r="AH95" s="1">
        <v>0</v>
      </c>
      <c r="AI95" s="11">
        <v>1250</v>
      </c>
      <c r="AJ95" s="11">
        <v>1460</v>
      </c>
      <c r="AK95" s="11">
        <v>1320</v>
      </c>
      <c r="AL95" s="11">
        <v>9060</v>
      </c>
      <c r="AM95" s="1">
        <v>0</v>
      </c>
      <c r="AN95" s="11">
        <v>6480</v>
      </c>
      <c r="AO95" s="11">
        <v>12500</v>
      </c>
      <c r="AP95" s="1">
        <v>0</v>
      </c>
      <c r="AQ95" s="11">
        <v>10500</v>
      </c>
      <c r="AR95" s="11">
        <v>2580</v>
      </c>
      <c r="AS95" s="11">
        <v>741</v>
      </c>
      <c r="AT95" s="1">
        <v>0</v>
      </c>
      <c r="AU95" s="1">
        <v>0</v>
      </c>
      <c r="AV95" s="11">
        <v>2770</v>
      </c>
      <c r="AW95" s="11">
        <v>1180</v>
      </c>
      <c r="AX95" s="1">
        <v>0</v>
      </c>
      <c r="AY95" s="11">
        <v>11700</v>
      </c>
      <c r="AZ95" s="1">
        <v>0</v>
      </c>
      <c r="BA95" s="1">
        <v>0</v>
      </c>
      <c r="BB95" s="1">
        <v>0</v>
      </c>
      <c r="BC95" s="1">
        <v>0</v>
      </c>
      <c r="BD95" s="1">
        <v>0</v>
      </c>
      <c r="BE95" s="1">
        <v>0</v>
      </c>
      <c r="BF95" s="1">
        <v>0</v>
      </c>
      <c r="BG95" s="1">
        <v>0</v>
      </c>
      <c r="BH95" s="1">
        <v>0</v>
      </c>
      <c r="BI95" s="1">
        <v>0</v>
      </c>
      <c r="BJ95" s="1">
        <v>0</v>
      </c>
      <c r="BK95" s="1">
        <v>0</v>
      </c>
    </row>
    <row r="96" spans="1:63" ht="12" customHeight="1">
      <c r="A96" s="1" t="s">
        <v>261</v>
      </c>
      <c r="B96" s="8">
        <v>1097.3699999999999</v>
      </c>
      <c r="C96" s="1">
        <v>549.36189999999999</v>
      </c>
      <c r="D96" s="1">
        <v>0.03</v>
      </c>
      <c r="E96" s="1">
        <v>60</v>
      </c>
      <c r="F96" s="1">
        <v>6.2</v>
      </c>
      <c r="G96" s="3">
        <v>10</v>
      </c>
      <c r="H96" s="1"/>
      <c r="I96" s="4"/>
      <c r="J96" s="9">
        <f t="shared" si="9"/>
        <v>2180</v>
      </c>
      <c r="K96" s="9">
        <f t="shared" si="10"/>
        <v>0</v>
      </c>
      <c r="L96" s="9">
        <f t="shared" si="15"/>
        <v>357.77777777777777</v>
      </c>
      <c r="M96" s="9" t="e">
        <f t="shared" si="11"/>
        <v>#DIV/0!</v>
      </c>
      <c r="N96" s="9">
        <f t="shared" si="12"/>
        <v>6.0931677018633543</v>
      </c>
      <c r="O96" s="10">
        <f t="shared" si="13"/>
        <v>7.4091644352438663E-3</v>
      </c>
      <c r="P96" s="10">
        <f t="shared" si="14"/>
        <v>6.0844632532722851E-3</v>
      </c>
      <c r="Q96" s="1" t="s">
        <v>262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1">
        <v>3280</v>
      </c>
      <c r="X96" s="11">
        <v>1250</v>
      </c>
      <c r="Y96" s="1">
        <v>0</v>
      </c>
      <c r="Z96" s="1">
        <v>0</v>
      </c>
      <c r="AA96" s="1">
        <v>0</v>
      </c>
      <c r="AB96" s="1">
        <v>0</v>
      </c>
      <c r="AC96" s="1">
        <v>0</v>
      </c>
      <c r="AD96" s="1">
        <v>0</v>
      </c>
      <c r="AE96" s="1">
        <v>0</v>
      </c>
      <c r="AF96" s="1">
        <v>0</v>
      </c>
      <c r="AG96" s="11">
        <v>1910</v>
      </c>
      <c r="AH96" s="1">
        <v>0</v>
      </c>
      <c r="AI96" s="1">
        <v>0</v>
      </c>
      <c r="AJ96" s="11">
        <v>2620</v>
      </c>
      <c r="AK96" s="11">
        <v>7600</v>
      </c>
      <c r="AL96" s="1">
        <v>0</v>
      </c>
      <c r="AM96" s="11">
        <v>1120</v>
      </c>
      <c r="AN96" s="1">
        <v>0</v>
      </c>
      <c r="AO96" s="11">
        <v>2890</v>
      </c>
      <c r="AP96" s="1">
        <v>0</v>
      </c>
      <c r="AQ96" s="11">
        <v>6800</v>
      </c>
      <c r="AR96" s="11">
        <v>4600</v>
      </c>
      <c r="AS96" s="11">
        <v>2470</v>
      </c>
      <c r="AT96" s="11">
        <v>4360</v>
      </c>
      <c r="AU96" s="1">
        <v>0</v>
      </c>
      <c r="AV96" s="11">
        <v>1500</v>
      </c>
      <c r="AW96" s="1">
        <v>0</v>
      </c>
      <c r="AX96" s="11">
        <v>3100</v>
      </c>
      <c r="AY96" s="1">
        <v>0</v>
      </c>
      <c r="AZ96" s="1">
        <v>0</v>
      </c>
      <c r="BA96" s="1">
        <v>0</v>
      </c>
      <c r="BB96" s="1">
        <v>0</v>
      </c>
      <c r="BC96" s="1">
        <v>0</v>
      </c>
      <c r="BD96" s="1">
        <v>0</v>
      </c>
      <c r="BE96" s="1">
        <v>0</v>
      </c>
      <c r="BF96" s="1">
        <v>0</v>
      </c>
      <c r="BG96" s="1">
        <v>0</v>
      </c>
      <c r="BH96" s="1">
        <v>0</v>
      </c>
      <c r="BI96" s="1">
        <v>0</v>
      </c>
      <c r="BJ96" s="1">
        <v>0</v>
      </c>
      <c r="BK96" s="1">
        <v>0</v>
      </c>
    </row>
    <row r="97" spans="1:63" ht="12" customHeight="1">
      <c r="A97" s="1" t="s">
        <v>263</v>
      </c>
      <c r="B97" s="2">
        <v>1593.94</v>
      </c>
      <c r="C97" s="1">
        <v>797.48580000000004</v>
      </c>
      <c r="D97" s="1">
        <v>0.12</v>
      </c>
      <c r="E97" s="1">
        <v>3.29</v>
      </c>
      <c r="F97" s="1">
        <v>7</v>
      </c>
      <c r="G97" s="3">
        <v>9.7899999999999991</v>
      </c>
      <c r="H97" s="1"/>
      <c r="I97" s="4" t="s">
        <v>264</v>
      </c>
      <c r="J97" s="9">
        <f t="shared" si="9"/>
        <v>527.82352941176475</v>
      </c>
      <c r="K97" s="9">
        <f t="shared" si="10"/>
        <v>2652.181818181818</v>
      </c>
      <c r="L97" s="9">
        <f t="shared" si="15"/>
        <v>2194.8111111111111</v>
      </c>
      <c r="M97" s="9">
        <f t="shared" si="11"/>
        <v>0.19901483593368796</v>
      </c>
      <c r="N97" s="9">
        <f t="shared" si="12"/>
        <v>0.2404869953225984</v>
      </c>
      <c r="O97" s="10">
        <f t="shared" si="13"/>
        <v>1.4444952667942964E-2</v>
      </c>
      <c r="P97" s="10">
        <f t="shared" si="14"/>
        <v>5.8141285514256291E-3</v>
      </c>
      <c r="Q97" s="1" t="s">
        <v>265</v>
      </c>
      <c r="R97" s="11">
        <v>213</v>
      </c>
      <c r="S97" s="1">
        <v>0</v>
      </c>
      <c r="T97" s="11">
        <v>3800</v>
      </c>
      <c r="U97" s="11">
        <v>1150</v>
      </c>
      <c r="V97" s="11">
        <v>83.6</v>
      </c>
      <c r="W97" s="11">
        <v>4310</v>
      </c>
      <c r="X97" s="1">
        <v>0</v>
      </c>
      <c r="Y97" s="11">
        <v>5020</v>
      </c>
      <c r="Z97" s="11">
        <v>4370</v>
      </c>
      <c r="AA97" s="1">
        <v>0</v>
      </c>
      <c r="AB97" s="11">
        <v>1570</v>
      </c>
      <c r="AC97" s="11">
        <v>2420</v>
      </c>
      <c r="AD97" s="11">
        <v>5470</v>
      </c>
      <c r="AE97" s="11">
        <v>5340</v>
      </c>
      <c r="AF97" s="11">
        <v>1440</v>
      </c>
      <c r="AG97" s="1">
        <v>0</v>
      </c>
      <c r="AH97" s="1">
        <v>0</v>
      </c>
      <c r="AI97" s="11">
        <v>4320</v>
      </c>
      <c r="AJ97" s="1">
        <v>0</v>
      </c>
      <c r="AK97" s="1">
        <v>0</v>
      </c>
      <c r="AL97" s="11">
        <v>1390</v>
      </c>
      <c r="AM97" s="1">
        <v>0</v>
      </c>
      <c r="AN97" s="1">
        <v>0</v>
      </c>
      <c r="AO97" s="11">
        <v>1030</v>
      </c>
      <c r="AP97" s="1">
        <v>0</v>
      </c>
      <c r="AQ97" s="11">
        <v>426</v>
      </c>
      <c r="AR97" s="1">
        <v>0</v>
      </c>
      <c r="AS97" s="11">
        <v>591</v>
      </c>
      <c r="AT97" s="11">
        <v>3420</v>
      </c>
      <c r="AU97" s="11">
        <v>1340</v>
      </c>
      <c r="AV97" s="1">
        <v>0</v>
      </c>
      <c r="AW97" s="11">
        <v>150</v>
      </c>
      <c r="AX97" s="11">
        <v>626</v>
      </c>
      <c r="AY97" s="1">
        <v>0</v>
      </c>
      <c r="AZ97" s="1">
        <v>0</v>
      </c>
      <c r="BA97" s="11">
        <v>5840</v>
      </c>
      <c r="BB97" s="11">
        <v>965</v>
      </c>
      <c r="BC97" s="1">
        <v>0</v>
      </c>
      <c r="BD97" s="1">
        <v>0</v>
      </c>
      <c r="BE97" s="11">
        <v>1020</v>
      </c>
      <c r="BF97" s="11">
        <v>983</v>
      </c>
      <c r="BG97" s="11">
        <v>4810</v>
      </c>
      <c r="BH97" s="11">
        <v>5610</v>
      </c>
      <c r="BI97" s="11">
        <v>636</v>
      </c>
      <c r="BJ97" s="1">
        <v>0</v>
      </c>
      <c r="BK97" s="11">
        <v>9310</v>
      </c>
    </row>
    <row r="98" spans="1:63" ht="12" customHeight="1">
      <c r="A98" s="1" t="s">
        <v>266</v>
      </c>
      <c r="B98" s="8">
        <v>1181.4000000000001</v>
      </c>
      <c r="C98" s="1">
        <v>591.32950000000005</v>
      </c>
      <c r="D98" s="1">
        <v>0.22</v>
      </c>
      <c r="E98" s="1">
        <v>60</v>
      </c>
      <c r="F98" s="1">
        <v>4.7</v>
      </c>
      <c r="G98" s="3">
        <v>5.52</v>
      </c>
      <c r="H98" s="1"/>
      <c r="I98" s="4"/>
      <c r="J98" s="9">
        <f t="shared" si="9"/>
        <v>2189.6470588235293</v>
      </c>
      <c r="K98" s="9">
        <f t="shared" si="10"/>
        <v>0</v>
      </c>
      <c r="L98" s="9">
        <f t="shared" si="15"/>
        <v>738.33333333333337</v>
      </c>
      <c r="M98" s="9" t="e">
        <f t="shared" si="11"/>
        <v>#DIV/0!</v>
      </c>
      <c r="N98" s="9">
        <f t="shared" si="12"/>
        <v>2.9656619306864953</v>
      </c>
      <c r="O98" s="10">
        <f t="shared" si="13"/>
        <v>2.5219974993636067E-4</v>
      </c>
      <c r="P98" s="10">
        <f t="shared" si="14"/>
        <v>5.6268110167631844E-3</v>
      </c>
      <c r="Q98" s="1" t="s">
        <v>267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  <c r="W98" s="11">
        <v>2940</v>
      </c>
      <c r="X98" s="11">
        <v>2350</v>
      </c>
      <c r="Y98" s="1">
        <v>0</v>
      </c>
      <c r="Z98" s="1">
        <v>0</v>
      </c>
      <c r="AA98" s="1">
        <v>0</v>
      </c>
      <c r="AB98" s="1">
        <v>0</v>
      </c>
      <c r="AC98" s="1">
        <v>0</v>
      </c>
      <c r="AD98" s="11">
        <v>1270</v>
      </c>
      <c r="AE98" s="11">
        <v>3160</v>
      </c>
      <c r="AF98" s="11">
        <v>1270</v>
      </c>
      <c r="AG98" s="11">
        <v>2300</v>
      </c>
      <c r="AH98" s="1">
        <v>0</v>
      </c>
      <c r="AI98" s="1">
        <v>0</v>
      </c>
      <c r="AJ98" s="11">
        <v>4220</v>
      </c>
      <c r="AK98" s="11">
        <v>4450</v>
      </c>
      <c r="AL98" s="11">
        <v>2930</v>
      </c>
      <c r="AM98" s="1">
        <v>0</v>
      </c>
      <c r="AN98" s="11">
        <v>2610</v>
      </c>
      <c r="AO98" s="11">
        <v>3520</v>
      </c>
      <c r="AP98" s="1">
        <v>0</v>
      </c>
      <c r="AQ98" s="11">
        <v>2640</v>
      </c>
      <c r="AR98" s="1">
        <v>0</v>
      </c>
      <c r="AS98" s="11">
        <v>2250</v>
      </c>
      <c r="AT98" s="11">
        <v>4570</v>
      </c>
      <c r="AU98" s="11">
        <v>3600</v>
      </c>
      <c r="AV98" s="1">
        <v>0</v>
      </c>
      <c r="AW98" s="11">
        <v>884</v>
      </c>
      <c r="AX98" s="1">
        <v>0</v>
      </c>
      <c r="AY98" s="11">
        <v>2300</v>
      </c>
      <c r="AZ98" s="11">
        <v>3250</v>
      </c>
      <c r="BA98" s="1">
        <v>0</v>
      </c>
      <c r="BB98" s="1">
        <v>0</v>
      </c>
      <c r="BC98" s="1">
        <v>0</v>
      </c>
      <c r="BD98" s="1">
        <v>0</v>
      </c>
      <c r="BE98" s="1">
        <v>0</v>
      </c>
      <c r="BF98" s="1">
        <v>0</v>
      </c>
      <c r="BG98" s="1">
        <v>0</v>
      </c>
      <c r="BH98" s="1">
        <v>0</v>
      </c>
      <c r="BI98" s="1">
        <v>0</v>
      </c>
      <c r="BJ98" s="1">
        <v>0</v>
      </c>
      <c r="BK98" s="1">
        <v>0</v>
      </c>
    </row>
    <row r="99" spans="1:63" ht="12" customHeight="1">
      <c r="A99" s="1" t="s">
        <v>268</v>
      </c>
      <c r="B99" s="2">
        <v>1743.13</v>
      </c>
      <c r="C99" s="1">
        <v>581.68989999999997</v>
      </c>
      <c r="D99" s="1">
        <v>0.15</v>
      </c>
      <c r="E99" s="1">
        <v>3.14</v>
      </c>
      <c r="F99" s="1">
        <v>2.9</v>
      </c>
      <c r="G99" s="3">
        <v>9.6999999999999993</v>
      </c>
      <c r="H99" s="1"/>
      <c r="I99" s="4" t="s">
        <v>269</v>
      </c>
      <c r="J99" s="9">
        <f t="shared" si="9"/>
        <v>5790.588235294118</v>
      </c>
      <c r="K99" s="9">
        <f t="shared" si="10"/>
        <v>26036.363636363636</v>
      </c>
      <c r="L99" s="9">
        <f t="shared" si="15"/>
        <v>21457.777777777777</v>
      </c>
      <c r="M99" s="9">
        <f t="shared" si="11"/>
        <v>0.22240387775221823</v>
      </c>
      <c r="N99" s="9">
        <f t="shared" si="12"/>
        <v>0.26985964228276232</v>
      </c>
      <c r="O99" s="10">
        <f t="shared" ref="O99:O125" si="16">_xlfn.T.TEST(AJ99:AZ99,BA99:BK99,2,2)</f>
        <v>4.7863004409779891E-2</v>
      </c>
      <c r="P99" s="10">
        <f t="shared" ref="P99:P125" si="17">_xlfn.T.TEST(R99:AI99,AJ99:AZ99,2,2)</f>
        <v>5.1797850776937942E-3</v>
      </c>
      <c r="Q99" s="1" t="s">
        <v>270</v>
      </c>
      <c r="R99" s="1">
        <v>0</v>
      </c>
      <c r="S99" s="11">
        <v>26500</v>
      </c>
      <c r="T99" s="11">
        <v>38000</v>
      </c>
      <c r="U99" s="11">
        <v>19200</v>
      </c>
      <c r="V99" s="11">
        <v>58300</v>
      </c>
      <c r="W99" s="11">
        <v>31100</v>
      </c>
      <c r="X99" s="11">
        <v>2400</v>
      </c>
      <c r="Y99" s="1">
        <v>0</v>
      </c>
      <c r="Z99" s="11">
        <v>38700</v>
      </c>
      <c r="AA99" s="1">
        <v>0</v>
      </c>
      <c r="AB99" s="11">
        <v>28200</v>
      </c>
      <c r="AC99" s="11">
        <v>33300</v>
      </c>
      <c r="AD99" s="11">
        <v>8440</v>
      </c>
      <c r="AE99" s="1">
        <v>0</v>
      </c>
      <c r="AF99" s="11">
        <v>44800</v>
      </c>
      <c r="AG99" s="11">
        <v>29700</v>
      </c>
      <c r="AH99" s="1">
        <v>0</v>
      </c>
      <c r="AI99" s="11">
        <v>27600</v>
      </c>
      <c r="AJ99" s="1">
        <v>0</v>
      </c>
      <c r="AK99" s="11">
        <v>4840</v>
      </c>
      <c r="AL99" s="1">
        <v>0</v>
      </c>
      <c r="AM99" s="1">
        <v>0</v>
      </c>
      <c r="AN99" s="1">
        <v>0</v>
      </c>
      <c r="AO99" s="1">
        <v>0</v>
      </c>
      <c r="AP99" s="1">
        <v>0</v>
      </c>
      <c r="AQ99" s="11">
        <v>33500</v>
      </c>
      <c r="AR99" s="1">
        <v>0</v>
      </c>
      <c r="AS99" s="11">
        <v>10000</v>
      </c>
      <c r="AT99" s="11">
        <v>36100</v>
      </c>
      <c r="AU99" s="1">
        <v>0</v>
      </c>
      <c r="AV99" s="1">
        <v>0</v>
      </c>
      <c r="AW99" s="1">
        <v>0</v>
      </c>
      <c r="AX99" s="11">
        <v>14000</v>
      </c>
      <c r="AY99" s="1">
        <v>0</v>
      </c>
      <c r="AZ99" s="1">
        <v>0</v>
      </c>
      <c r="BA99" s="11">
        <v>79800</v>
      </c>
      <c r="BB99" s="1">
        <v>0</v>
      </c>
      <c r="BC99" s="1">
        <v>0</v>
      </c>
      <c r="BD99" s="11">
        <v>47000</v>
      </c>
      <c r="BE99" s="1">
        <v>0</v>
      </c>
      <c r="BF99" s="11">
        <v>64400</v>
      </c>
      <c r="BG99" s="1">
        <v>0</v>
      </c>
      <c r="BH99" s="1">
        <v>0</v>
      </c>
      <c r="BI99" s="1">
        <v>0</v>
      </c>
      <c r="BJ99" s="11">
        <v>95200</v>
      </c>
      <c r="BK99" s="1">
        <v>0</v>
      </c>
    </row>
    <row r="100" spans="1:63" ht="12" customHeight="1">
      <c r="A100" s="1" t="s">
        <v>271</v>
      </c>
      <c r="B100" s="8">
        <v>1204.3</v>
      </c>
      <c r="C100" s="1">
        <v>602.80399999999997</v>
      </c>
      <c r="D100" s="1">
        <v>0.31</v>
      </c>
      <c r="E100" s="1">
        <v>5.46</v>
      </c>
      <c r="F100" s="1">
        <v>4.2</v>
      </c>
      <c r="G100" s="3">
        <v>4</v>
      </c>
      <c r="H100" s="1"/>
      <c r="I100" s="4"/>
      <c r="J100" s="9">
        <f t="shared" si="9"/>
        <v>391.76470588235293</v>
      </c>
      <c r="K100" s="9">
        <f t="shared" si="10"/>
        <v>1401.5454545454545</v>
      </c>
      <c r="L100" s="9">
        <f t="shared" si="15"/>
        <v>1310.3888888888889</v>
      </c>
      <c r="M100" s="9">
        <f t="shared" si="11"/>
        <v>0.27952336801620825</v>
      </c>
      <c r="N100" s="9">
        <f t="shared" si="12"/>
        <v>0.29896827514657875</v>
      </c>
      <c r="O100" s="10">
        <f t="shared" si="16"/>
        <v>8.031594799091735E-3</v>
      </c>
      <c r="P100" s="10">
        <f t="shared" si="17"/>
        <v>4.7962947107623834E-3</v>
      </c>
      <c r="Q100" s="1" t="s">
        <v>272</v>
      </c>
      <c r="R100" s="11">
        <v>2220</v>
      </c>
      <c r="S100" s="11">
        <v>750</v>
      </c>
      <c r="T100" s="11">
        <v>2560</v>
      </c>
      <c r="U100" s="11">
        <v>1080</v>
      </c>
      <c r="V100" s="11">
        <v>1620</v>
      </c>
      <c r="W100" s="11">
        <v>704</v>
      </c>
      <c r="X100" s="11">
        <v>1650</v>
      </c>
      <c r="Y100" s="11">
        <v>1100</v>
      </c>
      <c r="Z100" s="11">
        <v>3990</v>
      </c>
      <c r="AA100" s="11">
        <v>1390</v>
      </c>
      <c r="AB100" s="11">
        <v>2030</v>
      </c>
      <c r="AC100" s="11">
        <v>2020</v>
      </c>
      <c r="AD100" s="11">
        <v>943</v>
      </c>
      <c r="AE100" s="1">
        <v>0</v>
      </c>
      <c r="AF100" s="1">
        <v>0</v>
      </c>
      <c r="AG100" s="1">
        <v>0</v>
      </c>
      <c r="AH100" s="11">
        <v>961</v>
      </c>
      <c r="AI100" s="11">
        <v>569</v>
      </c>
      <c r="AJ100" s="11">
        <v>1720</v>
      </c>
      <c r="AK100" s="1">
        <v>0</v>
      </c>
      <c r="AL100" s="1">
        <v>0</v>
      </c>
      <c r="AM100" s="1">
        <v>0</v>
      </c>
      <c r="AN100" s="11">
        <v>1780</v>
      </c>
      <c r="AO100" s="1">
        <v>0</v>
      </c>
      <c r="AP100" s="1">
        <v>0</v>
      </c>
      <c r="AQ100" s="1">
        <v>0</v>
      </c>
      <c r="AR100" s="1">
        <v>0</v>
      </c>
      <c r="AS100" s="1">
        <v>0</v>
      </c>
      <c r="AT100" s="1">
        <v>0</v>
      </c>
      <c r="AU100" s="1">
        <v>0</v>
      </c>
      <c r="AV100" s="1">
        <v>0</v>
      </c>
      <c r="AW100" s="11">
        <v>1050</v>
      </c>
      <c r="AX100" s="1">
        <v>0</v>
      </c>
      <c r="AY100" s="1">
        <v>0</v>
      </c>
      <c r="AZ100" s="11">
        <v>2110</v>
      </c>
      <c r="BA100" s="11">
        <v>1940</v>
      </c>
      <c r="BB100" s="11">
        <v>1200</v>
      </c>
      <c r="BC100" s="11">
        <v>1930</v>
      </c>
      <c r="BD100" s="11">
        <v>2050</v>
      </c>
      <c r="BE100" s="1">
        <v>0</v>
      </c>
      <c r="BF100" s="11">
        <v>3100</v>
      </c>
      <c r="BG100" s="11">
        <v>2850</v>
      </c>
      <c r="BH100" s="11">
        <v>1620</v>
      </c>
      <c r="BI100" s="11">
        <v>727</v>
      </c>
      <c r="BJ100" s="1">
        <v>0</v>
      </c>
      <c r="BK100" s="1">
        <v>0</v>
      </c>
    </row>
    <row r="101" spans="1:63" ht="12" customHeight="1">
      <c r="A101" s="1" t="s">
        <v>273</v>
      </c>
      <c r="B101" s="8">
        <v>486.53</v>
      </c>
      <c r="C101" s="1">
        <v>487.26580000000001</v>
      </c>
      <c r="D101" s="1">
        <v>0.22</v>
      </c>
      <c r="E101" s="1">
        <v>7.84</v>
      </c>
      <c r="F101" s="1">
        <v>4.5</v>
      </c>
      <c r="G101" s="3">
        <v>9.75</v>
      </c>
      <c r="H101" s="1"/>
      <c r="I101" s="4"/>
      <c r="J101" s="9">
        <f t="shared" si="9"/>
        <v>16.647058823529413</v>
      </c>
      <c r="K101" s="9">
        <f t="shared" si="10"/>
        <v>1539.8727272727272</v>
      </c>
      <c r="L101" s="9">
        <f t="shared" si="15"/>
        <v>1325.5555555555557</v>
      </c>
      <c r="M101" s="9">
        <f t="shared" si="11"/>
        <v>1.0810671900796025E-2</v>
      </c>
      <c r="N101" s="9">
        <f t="shared" si="12"/>
        <v>1.2558552339628224E-2</v>
      </c>
      <c r="O101" s="10">
        <f t="shared" si="16"/>
        <v>3.5023584025205788E-4</v>
      </c>
      <c r="P101" s="10">
        <f t="shared" si="17"/>
        <v>4.3106887671377145E-3</v>
      </c>
      <c r="Q101" s="1" t="s">
        <v>274</v>
      </c>
      <c r="R101" s="1">
        <v>0</v>
      </c>
      <c r="S101" s="11">
        <v>4120</v>
      </c>
      <c r="T101" s="11">
        <v>1560</v>
      </c>
      <c r="U101" s="1">
        <v>0</v>
      </c>
      <c r="V101" s="1">
        <v>0</v>
      </c>
      <c r="W101" s="1">
        <v>0</v>
      </c>
      <c r="X101" s="1">
        <v>0</v>
      </c>
      <c r="Y101" s="1">
        <v>0</v>
      </c>
      <c r="Z101" s="11">
        <v>3780</v>
      </c>
      <c r="AA101" s="11">
        <v>4960</v>
      </c>
      <c r="AB101" s="11">
        <v>3960</v>
      </c>
      <c r="AC101" s="1">
        <v>0</v>
      </c>
      <c r="AD101" s="11">
        <v>1670</v>
      </c>
      <c r="AE101" s="1">
        <v>0</v>
      </c>
      <c r="AF101" s="11">
        <v>1660</v>
      </c>
      <c r="AG101" s="1">
        <v>0</v>
      </c>
      <c r="AH101" s="11">
        <v>2150</v>
      </c>
      <c r="AI101" s="1">
        <v>0</v>
      </c>
      <c r="AJ101" s="1">
        <v>0</v>
      </c>
      <c r="AK101" s="1">
        <v>0</v>
      </c>
      <c r="AL101" s="1">
        <v>0</v>
      </c>
      <c r="AM101" s="1">
        <v>0</v>
      </c>
      <c r="AN101" s="1">
        <v>0</v>
      </c>
      <c r="AO101" s="1">
        <v>0</v>
      </c>
      <c r="AP101" s="1">
        <v>0</v>
      </c>
      <c r="AQ101" s="1">
        <v>0</v>
      </c>
      <c r="AR101" s="1">
        <v>0</v>
      </c>
      <c r="AS101" s="1">
        <v>0</v>
      </c>
      <c r="AT101" s="11">
        <v>283</v>
      </c>
      <c r="AU101" s="1">
        <v>0</v>
      </c>
      <c r="AV101" s="1">
        <v>0</v>
      </c>
      <c r="AW101" s="1">
        <v>0</v>
      </c>
      <c r="AX101" s="1">
        <v>0</v>
      </c>
      <c r="AY101" s="1">
        <v>0</v>
      </c>
      <c r="AZ101" s="1">
        <v>0</v>
      </c>
      <c r="BA101" s="11">
        <v>88.6</v>
      </c>
      <c r="BB101" s="11">
        <v>2470</v>
      </c>
      <c r="BC101" s="11">
        <v>2860</v>
      </c>
      <c r="BD101" s="11">
        <v>3600</v>
      </c>
      <c r="BE101" s="1">
        <v>0</v>
      </c>
      <c r="BF101" s="11">
        <v>2180</v>
      </c>
      <c r="BG101" s="11">
        <v>3700</v>
      </c>
      <c r="BH101" s="1">
        <v>0</v>
      </c>
      <c r="BI101" s="11">
        <v>2040</v>
      </c>
      <c r="BJ101" s="1">
        <v>0</v>
      </c>
      <c r="BK101" s="1">
        <v>0</v>
      </c>
    </row>
    <row r="102" spans="1:63" ht="12" customHeight="1">
      <c r="A102" s="1" t="s">
        <v>275</v>
      </c>
      <c r="B102" s="8">
        <v>481.51</v>
      </c>
      <c r="C102" s="1">
        <v>482.22539999999998</v>
      </c>
      <c r="D102" s="1">
        <v>0.3</v>
      </c>
      <c r="E102" s="1">
        <v>60</v>
      </c>
      <c r="F102" s="1">
        <v>3</v>
      </c>
      <c r="G102" s="3">
        <v>5.49</v>
      </c>
      <c r="H102" s="1"/>
      <c r="I102" s="4"/>
      <c r="J102" s="9">
        <f t="shared" si="9"/>
        <v>60.176470588235297</v>
      </c>
      <c r="K102" s="9">
        <f t="shared" si="10"/>
        <v>1073.7272727272727</v>
      </c>
      <c r="L102" s="9">
        <f t="shared" si="15"/>
        <v>376.27777777777777</v>
      </c>
      <c r="M102" s="9">
        <f t="shared" si="11"/>
        <v>5.604446503010653E-2</v>
      </c>
      <c r="N102" s="9">
        <f t="shared" si="12"/>
        <v>0.15992565636914741</v>
      </c>
      <c r="O102" s="10">
        <f t="shared" si="16"/>
        <v>1.5175408665459399E-6</v>
      </c>
      <c r="P102" s="10">
        <f t="shared" si="17"/>
        <v>4.2675042244381487E-3</v>
      </c>
      <c r="Q102" s="1" t="s">
        <v>276</v>
      </c>
      <c r="R102" s="11">
        <v>236</v>
      </c>
      <c r="S102" s="11">
        <v>184</v>
      </c>
      <c r="T102" s="11">
        <v>547</v>
      </c>
      <c r="U102" s="11">
        <v>604</v>
      </c>
      <c r="V102" s="11">
        <v>223</v>
      </c>
      <c r="W102" s="11">
        <v>921</v>
      </c>
      <c r="X102" s="11">
        <v>727</v>
      </c>
      <c r="Y102" s="11">
        <v>549</v>
      </c>
      <c r="Z102" s="11">
        <v>730</v>
      </c>
      <c r="AA102" s="11">
        <v>602</v>
      </c>
      <c r="AB102" s="1">
        <v>0</v>
      </c>
      <c r="AC102" s="11">
        <v>1450</v>
      </c>
      <c r="AD102" s="1">
        <v>0</v>
      </c>
      <c r="AE102" s="1">
        <v>0</v>
      </c>
      <c r="AF102" s="1">
        <v>0</v>
      </c>
      <c r="AG102" s="1">
        <v>0</v>
      </c>
      <c r="AH102" s="1">
        <v>0</v>
      </c>
      <c r="AI102" s="1">
        <v>0</v>
      </c>
      <c r="AJ102" s="1">
        <v>0</v>
      </c>
      <c r="AK102" s="1">
        <v>0</v>
      </c>
      <c r="AL102" s="11">
        <v>189</v>
      </c>
      <c r="AM102" s="1">
        <v>0</v>
      </c>
      <c r="AN102" s="11">
        <v>142</v>
      </c>
      <c r="AO102" s="1">
        <v>0</v>
      </c>
      <c r="AP102" s="1">
        <v>0</v>
      </c>
      <c r="AQ102" s="1">
        <v>0</v>
      </c>
      <c r="AR102" s="1">
        <v>0</v>
      </c>
      <c r="AS102" s="11">
        <v>146</v>
      </c>
      <c r="AT102" s="11">
        <v>140</v>
      </c>
      <c r="AU102" s="1">
        <v>0</v>
      </c>
      <c r="AV102" s="1">
        <v>0</v>
      </c>
      <c r="AW102" s="11">
        <v>128</v>
      </c>
      <c r="AX102" s="1">
        <v>0</v>
      </c>
      <c r="AY102" s="1">
        <v>0</v>
      </c>
      <c r="AZ102" s="11">
        <v>278</v>
      </c>
      <c r="BA102" s="11">
        <v>1300</v>
      </c>
      <c r="BB102" s="11">
        <v>1670</v>
      </c>
      <c r="BC102" s="11">
        <v>1250</v>
      </c>
      <c r="BD102" s="11">
        <v>900</v>
      </c>
      <c r="BE102" s="11">
        <v>1380</v>
      </c>
      <c r="BF102" s="11">
        <v>1070</v>
      </c>
      <c r="BG102" s="11">
        <v>1250</v>
      </c>
      <c r="BH102" s="11">
        <v>2350</v>
      </c>
      <c r="BI102" s="1">
        <v>0</v>
      </c>
      <c r="BJ102" s="11">
        <v>420</v>
      </c>
      <c r="BK102" s="11">
        <v>221</v>
      </c>
    </row>
    <row r="103" spans="1:63" ht="12" customHeight="1">
      <c r="A103" s="1" t="s">
        <v>277</v>
      </c>
      <c r="B103" s="2">
        <v>3504.32</v>
      </c>
      <c r="C103" s="1">
        <v>1168.7072000000001</v>
      </c>
      <c r="D103" s="1">
        <v>0.05</v>
      </c>
      <c r="E103" s="1">
        <v>60</v>
      </c>
      <c r="F103" s="1">
        <v>9.4</v>
      </c>
      <c r="G103" s="3">
        <v>11.17</v>
      </c>
      <c r="H103" s="1"/>
      <c r="I103" s="4" t="s">
        <v>74</v>
      </c>
      <c r="J103" s="9">
        <f t="shared" si="9"/>
        <v>1393.7647058823529</v>
      </c>
      <c r="K103" s="9">
        <f t="shared" si="10"/>
        <v>100.90909090909091</v>
      </c>
      <c r="L103" s="9">
        <f t="shared" si="15"/>
        <v>189.3738888888889</v>
      </c>
      <c r="M103" s="9">
        <f t="shared" si="11"/>
        <v>13.8120826709062</v>
      </c>
      <c r="N103" s="9">
        <f t="shared" si="12"/>
        <v>7.3598568105665017</v>
      </c>
      <c r="O103" s="10">
        <f t="shared" si="16"/>
        <v>1.2651093010388994E-2</v>
      </c>
      <c r="P103" s="10">
        <f t="shared" si="17"/>
        <v>3.9809514857170099E-3</v>
      </c>
      <c r="Q103" s="1" t="s">
        <v>278</v>
      </c>
      <c r="R103" s="1">
        <v>0</v>
      </c>
      <c r="S103" s="1">
        <v>0</v>
      </c>
      <c r="T103" s="11">
        <v>1640</v>
      </c>
      <c r="U103" s="1">
        <v>0</v>
      </c>
      <c r="V103" s="1">
        <v>0</v>
      </c>
      <c r="W103" s="11">
        <v>1.73</v>
      </c>
      <c r="X103" s="1">
        <v>0</v>
      </c>
      <c r="Y103" s="1">
        <v>0</v>
      </c>
      <c r="Z103" s="1">
        <v>0</v>
      </c>
      <c r="AA103" s="1">
        <v>0</v>
      </c>
      <c r="AB103" s="1">
        <v>0</v>
      </c>
      <c r="AC103" s="1">
        <v>0</v>
      </c>
      <c r="AD103" s="1">
        <v>0</v>
      </c>
      <c r="AE103" s="1">
        <v>0</v>
      </c>
      <c r="AF103" s="11">
        <v>1480</v>
      </c>
      <c r="AG103" s="1">
        <v>0</v>
      </c>
      <c r="AH103" s="11">
        <v>287</v>
      </c>
      <c r="AI103" s="1">
        <v>0</v>
      </c>
      <c r="AJ103" s="11">
        <v>621</v>
      </c>
      <c r="AK103" s="11">
        <v>1080</v>
      </c>
      <c r="AL103" s="11">
        <v>346</v>
      </c>
      <c r="AM103" s="11">
        <v>1870</v>
      </c>
      <c r="AN103" s="1">
        <v>0</v>
      </c>
      <c r="AO103" s="11">
        <v>2370</v>
      </c>
      <c r="AP103" s="1">
        <v>0</v>
      </c>
      <c r="AQ103" s="11">
        <v>4150</v>
      </c>
      <c r="AR103" s="11">
        <v>410</v>
      </c>
      <c r="AS103" s="11">
        <v>1600</v>
      </c>
      <c r="AT103" s="11">
        <v>1080</v>
      </c>
      <c r="AU103" s="11">
        <v>5910</v>
      </c>
      <c r="AV103" s="11">
        <v>1010</v>
      </c>
      <c r="AW103" s="11">
        <v>904</v>
      </c>
      <c r="AX103" s="11">
        <v>1860</v>
      </c>
      <c r="AY103" s="1">
        <v>0</v>
      </c>
      <c r="AZ103" s="11">
        <v>483</v>
      </c>
      <c r="BA103" s="1">
        <v>0</v>
      </c>
      <c r="BB103" s="11">
        <v>1110</v>
      </c>
      <c r="BC103" s="1">
        <v>0</v>
      </c>
      <c r="BD103" s="1">
        <v>0</v>
      </c>
      <c r="BE103" s="1">
        <v>0</v>
      </c>
      <c r="BF103" s="1">
        <v>0</v>
      </c>
      <c r="BG103" s="1">
        <v>0</v>
      </c>
      <c r="BH103" s="1">
        <v>0</v>
      </c>
      <c r="BI103" s="1">
        <v>0</v>
      </c>
      <c r="BJ103" s="1">
        <v>0</v>
      </c>
      <c r="BK103" s="1">
        <v>0</v>
      </c>
    </row>
    <row r="104" spans="1:63" ht="12" customHeight="1">
      <c r="A104" s="1" t="s">
        <v>279</v>
      </c>
      <c r="B104" s="8">
        <v>1295.3699999999999</v>
      </c>
      <c r="C104" s="1">
        <v>648.31259999999997</v>
      </c>
      <c r="D104" s="1">
        <v>0.21</v>
      </c>
      <c r="E104" s="1">
        <v>2.86</v>
      </c>
      <c r="F104" s="1">
        <v>7.3</v>
      </c>
      <c r="G104" s="3">
        <v>3.8</v>
      </c>
      <c r="H104" s="1"/>
      <c r="I104" s="4"/>
      <c r="J104" s="9">
        <f t="shared" si="9"/>
        <v>502.29411764705884</v>
      </c>
      <c r="K104" s="9">
        <f t="shared" si="10"/>
        <v>1242.090909090909</v>
      </c>
      <c r="L104" s="9">
        <f t="shared" si="15"/>
        <v>1402.7777777777778</v>
      </c>
      <c r="M104" s="9">
        <f t="shared" si="11"/>
        <v>0.4043940052783172</v>
      </c>
      <c r="N104" s="9">
        <f t="shared" si="12"/>
        <v>0.35807105416423995</v>
      </c>
      <c r="O104" s="10">
        <f t="shared" si="16"/>
        <v>7.2957248980110466E-3</v>
      </c>
      <c r="P104" s="10">
        <f t="shared" si="17"/>
        <v>3.7151870865167603E-3</v>
      </c>
      <c r="Q104" s="1" t="s">
        <v>280</v>
      </c>
      <c r="R104" s="11">
        <v>1540</v>
      </c>
      <c r="S104" s="11">
        <v>1580</v>
      </c>
      <c r="T104" s="11">
        <v>3160</v>
      </c>
      <c r="U104" s="11">
        <v>1290</v>
      </c>
      <c r="V104" s="11">
        <v>1790</v>
      </c>
      <c r="W104" s="1">
        <v>0</v>
      </c>
      <c r="X104" s="11">
        <v>370</v>
      </c>
      <c r="Y104" s="11">
        <v>1410</v>
      </c>
      <c r="Z104" s="11">
        <v>3420</v>
      </c>
      <c r="AA104" s="1">
        <v>0</v>
      </c>
      <c r="AB104" s="11">
        <v>3120</v>
      </c>
      <c r="AC104" s="11">
        <v>1690</v>
      </c>
      <c r="AD104" s="11">
        <v>1040</v>
      </c>
      <c r="AE104" s="11">
        <v>414</v>
      </c>
      <c r="AF104" s="11">
        <v>735</v>
      </c>
      <c r="AG104" s="11">
        <v>1290</v>
      </c>
      <c r="AH104" s="11">
        <v>1500</v>
      </c>
      <c r="AI104" s="11">
        <v>901</v>
      </c>
      <c r="AJ104" s="11">
        <v>979</v>
      </c>
      <c r="AK104" s="1">
        <v>0</v>
      </c>
      <c r="AL104" s="11">
        <v>1520</v>
      </c>
      <c r="AM104" s="1">
        <v>0</v>
      </c>
      <c r="AN104" s="11">
        <v>1760</v>
      </c>
      <c r="AO104" s="1">
        <v>0</v>
      </c>
      <c r="AP104" s="1">
        <v>0</v>
      </c>
      <c r="AQ104" s="1">
        <v>0</v>
      </c>
      <c r="AR104" s="1">
        <v>0</v>
      </c>
      <c r="AS104" s="1">
        <v>0</v>
      </c>
      <c r="AT104" s="1">
        <v>0</v>
      </c>
      <c r="AU104" s="1">
        <v>0</v>
      </c>
      <c r="AV104" s="1">
        <v>0</v>
      </c>
      <c r="AW104" s="11">
        <v>1130</v>
      </c>
      <c r="AX104" s="11">
        <v>1210</v>
      </c>
      <c r="AY104" s="11">
        <v>1140</v>
      </c>
      <c r="AZ104" s="11">
        <v>800</v>
      </c>
      <c r="BA104" s="11">
        <v>1030</v>
      </c>
      <c r="BB104" s="11">
        <v>1420</v>
      </c>
      <c r="BC104" s="11">
        <v>653</v>
      </c>
      <c r="BD104" s="11">
        <v>894</v>
      </c>
      <c r="BE104" s="11">
        <v>1530</v>
      </c>
      <c r="BF104" s="11">
        <v>1710</v>
      </c>
      <c r="BG104" s="11">
        <v>2770</v>
      </c>
      <c r="BH104" s="11">
        <v>1630</v>
      </c>
      <c r="BI104" s="11">
        <v>742</v>
      </c>
      <c r="BJ104" s="11">
        <v>364</v>
      </c>
      <c r="BK104" s="11">
        <v>920</v>
      </c>
    </row>
    <row r="105" spans="1:63" ht="12" customHeight="1">
      <c r="A105" s="1" t="s">
        <v>281</v>
      </c>
      <c r="B105" s="8">
        <v>1143.4100000000001</v>
      </c>
      <c r="C105" s="1">
        <v>1143.6641</v>
      </c>
      <c r="D105" s="1">
        <v>0.04</v>
      </c>
      <c r="E105" s="1">
        <v>60</v>
      </c>
      <c r="F105" s="1">
        <v>8.1999999999999993</v>
      </c>
      <c r="G105" s="3">
        <v>11.17</v>
      </c>
      <c r="H105" s="1"/>
      <c r="I105" s="4"/>
      <c r="J105" s="9">
        <f t="shared" si="9"/>
        <v>482.1764705882353</v>
      </c>
      <c r="K105" s="9">
        <f t="shared" si="10"/>
        <v>81</v>
      </c>
      <c r="L105" s="9">
        <f t="shared" si="15"/>
        <v>41.333333333333336</v>
      </c>
      <c r="M105" s="9">
        <f t="shared" si="11"/>
        <v>5.9527959331880904</v>
      </c>
      <c r="N105" s="9">
        <f t="shared" si="12"/>
        <v>11.665559772296016</v>
      </c>
      <c r="O105" s="10">
        <f t="shared" si="16"/>
        <v>3.7987620421416832E-2</v>
      </c>
      <c r="P105" s="10">
        <f t="shared" si="17"/>
        <v>3.2082908121796819E-3</v>
      </c>
      <c r="Q105" s="1" t="s">
        <v>282</v>
      </c>
      <c r="R105" s="1">
        <v>0</v>
      </c>
      <c r="S105" s="1">
        <v>0</v>
      </c>
      <c r="T105" s="11">
        <v>347</v>
      </c>
      <c r="U105" s="1">
        <v>0</v>
      </c>
      <c r="V105" s="1">
        <v>0</v>
      </c>
      <c r="W105" s="1">
        <v>0</v>
      </c>
      <c r="X105" s="1">
        <v>0</v>
      </c>
      <c r="Y105" s="1">
        <v>0</v>
      </c>
      <c r="Z105" s="1">
        <v>0</v>
      </c>
      <c r="AA105" s="11">
        <v>397</v>
      </c>
      <c r="AB105" s="1">
        <v>0</v>
      </c>
      <c r="AC105" s="1">
        <v>0</v>
      </c>
      <c r="AD105" s="1">
        <v>0</v>
      </c>
      <c r="AE105" s="1">
        <v>0</v>
      </c>
      <c r="AF105" s="1">
        <v>0</v>
      </c>
      <c r="AG105" s="1">
        <v>0</v>
      </c>
      <c r="AH105" s="1">
        <v>0</v>
      </c>
      <c r="AI105" s="1">
        <v>0</v>
      </c>
      <c r="AJ105" s="1">
        <v>0</v>
      </c>
      <c r="AK105" s="11">
        <v>113</v>
      </c>
      <c r="AL105" s="1">
        <v>0</v>
      </c>
      <c r="AM105" s="11">
        <v>1120</v>
      </c>
      <c r="AN105" s="11">
        <v>1610</v>
      </c>
      <c r="AO105" s="1">
        <v>0</v>
      </c>
      <c r="AP105" s="11">
        <v>696</v>
      </c>
      <c r="AQ105" s="11">
        <v>1710</v>
      </c>
      <c r="AR105" s="11">
        <v>861</v>
      </c>
      <c r="AS105" s="11">
        <v>683</v>
      </c>
      <c r="AT105" s="11">
        <v>590</v>
      </c>
      <c r="AU105" s="11">
        <v>184</v>
      </c>
      <c r="AV105" s="1">
        <v>0</v>
      </c>
      <c r="AW105" s="1">
        <v>0</v>
      </c>
      <c r="AX105" s="11">
        <v>630</v>
      </c>
      <c r="AY105" s="1">
        <v>0</v>
      </c>
      <c r="AZ105" s="1">
        <v>0</v>
      </c>
      <c r="BA105" s="1">
        <v>0</v>
      </c>
      <c r="BB105" s="1">
        <v>0</v>
      </c>
      <c r="BC105" s="1">
        <v>0</v>
      </c>
      <c r="BD105" s="1">
        <v>0</v>
      </c>
      <c r="BE105" s="11">
        <v>777</v>
      </c>
      <c r="BF105" s="1">
        <v>0</v>
      </c>
      <c r="BG105" s="1">
        <v>0</v>
      </c>
      <c r="BH105" s="1">
        <v>0</v>
      </c>
      <c r="BI105" s="11">
        <v>114</v>
      </c>
      <c r="BJ105" s="1">
        <v>0</v>
      </c>
      <c r="BK105" s="1">
        <v>0</v>
      </c>
    </row>
    <row r="106" spans="1:63" ht="12" customHeight="1">
      <c r="A106" s="1" t="s">
        <v>283</v>
      </c>
      <c r="B106" s="8">
        <v>2186.59</v>
      </c>
      <c r="C106" s="1">
        <v>1093.6693</v>
      </c>
      <c r="D106" s="1">
        <v>0.08</v>
      </c>
      <c r="E106" s="1">
        <v>5.75</v>
      </c>
      <c r="F106" s="1">
        <v>8.3000000000000007</v>
      </c>
      <c r="G106" s="3">
        <v>11.71</v>
      </c>
      <c r="H106" s="1"/>
      <c r="I106" s="4"/>
      <c r="J106" s="9">
        <f t="shared" si="9"/>
        <v>552.37058823529412</v>
      </c>
      <c r="K106" s="9">
        <f t="shared" si="10"/>
        <v>2595.090909090909</v>
      </c>
      <c r="L106" s="9">
        <f t="shared" si="15"/>
        <v>6111.666666666667</v>
      </c>
      <c r="M106" s="9">
        <f t="shared" si="11"/>
        <v>0.21285211485280725</v>
      </c>
      <c r="N106" s="9">
        <f t="shared" si="12"/>
        <v>9.0379698102311556E-2</v>
      </c>
      <c r="O106" s="10">
        <f t="shared" si="16"/>
        <v>2.1775424272219124E-2</v>
      </c>
      <c r="P106" s="10">
        <f t="shared" si="17"/>
        <v>3.0470870293000563E-3</v>
      </c>
      <c r="Q106" s="1" t="s">
        <v>284</v>
      </c>
      <c r="R106" s="11">
        <v>4960</v>
      </c>
      <c r="S106" s="11">
        <v>4990</v>
      </c>
      <c r="T106" s="1">
        <v>0</v>
      </c>
      <c r="U106" s="1">
        <v>0</v>
      </c>
      <c r="V106" s="11">
        <v>5660</v>
      </c>
      <c r="W106" s="11">
        <v>7010</v>
      </c>
      <c r="X106" s="11">
        <v>1320</v>
      </c>
      <c r="Y106" s="1">
        <v>0</v>
      </c>
      <c r="Z106" s="11">
        <v>6890</v>
      </c>
      <c r="AA106" s="1">
        <v>0</v>
      </c>
      <c r="AB106" s="11">
        <v>22300</v>
      </c>
      <c r="AC106" s="11">
        <v>10500</v>
      </c>
      <c r="AD106" s="11">
        <v>3350</v>
      </c>
      <c r="AE106" s="1">
        <v>0</v>
      </c>
      <c r="AF106" s="11">
        <v>1960</v>
      </c>
      <c r="AG106" s="11">
        <v>12200</v>
      </c>
      <c r="AH106" s="11">
        <v>23400</v>
      </c>
      <c r="AI106" s="11">
        <v>5470</v>
      </c>
      <c r="AJ106" s="11">
        <v>1030</v>
      </c>
      <c r="AK106" s="11">
        <v>1210</v>
      </c>
      <c r="AL106" s="1">
        <v>0</v>
      </c>
      <c r="AM106" s="1">
        <v>0</v>
      </c>
      <c r="AN106" s="11">
        <v>780</v>
      </c>
      <c r="AO106" s="1">
        <v>0</v>
      </c>
      <c r="AP106" s="11">
        <v>3760</v>
      </c>
      <c r="AQ106" s="1">
        <v>0</v>
      </c>
      <c r="AR106" s="11">
        <v>57.3</v>
      </c>
      <c r="AS106" s="1">
        <v>0</v>
      </c>
      <c r="AT106" s="11">
        <v>358</v>
      </c>
      <c r="AU106" s="11">
        <v>535</v>
      </c>
      <c r="AV106" s="1">
        <v>0</v>
      </c>
      <c r="AW106" s="1">
        <v>0</v>
      </c>
      <c r="AX106" s="1">
        <v>0</v>
      </c>
      <c r="AY106" s="1">
        <v>0</v>
      </c>
      <c r="AZ106" s="11">
        <v>1660</v>
      </c>
      <c r="BA106" s="11">
        <v>1710</v>
      </c>
      <c r="BB106" s="11">
        <v>4980</v>
      </c>
      <c r="BC106" s="1">
        <v>0</v>
      </c>
      <c r="BD106" s="1">
        <v>0</v>
      </c>
      <c r="BE106" s="11">
        <v>1240</v>
      </c>
      <c r="BF106" s="1">
        <v>0</v>
      </c>
      <c r="BG106" s="11">
        <v>9640</v>
      </c>
      <c r="BH106" s="11">
        <v>3570</v>
      </c>
      <c r="BI106" s="11">
        <v>696</v>
      </c>
      <c r="BJ106" s="1">
        <v>0</v>
      </c>
      <c r="BK106" s="11">
        <v>6710</v>
      </c>
    </row>
    <row r="107" spans="1:63" ht="12" customHeight="1">
      <c r="A107" s="1" t="s">
        <v>285</v>
      </c>
      <c r="B107" s="8">
        <v>1040.23</v>
      </c>
      <c r="C107" s="1">
        <v>1040.6304</v>
      </c>
      <c r="D107" s="1">
        <v>0.23</v>
      </c>
      <c r="E107" s="1">
        <v>3.89</v>
      </c>
      <c r="F107" s="1">
        <v>6.4</v>
      </c>
      <c r="G107" s="3">
        <v>9.99</v>
      </c>
      <c r="H107" s="1"/>
      <c r="I107" s="4"/>
      <c r="J107" s="9">
        <f t="shared" si="9"/>
        <v>3082.2352941176468</v>
      </c>
      <c r="K107" s="9">
        <f t="shared" si="10"/>
        <v>1068.3636363636363</v>
      </c>
      <c r="L107" s="9">
        <f t="shared" si="15"/>
        <v>1238.4444444444443</v>
      </c>
      <c r="M107" s="9">
        <f t="shared" si="11"/>
        <v>2.8850058062707724</v>
      </c>
      <c r="N107" s="9">
        <f t="shared" si="12"/>
        <v>2.4887957695190046</v>
      </c>
      <c r="O107" s="10">
        <f t="shared" si="16"/>
        <v>8.3297045900406434E-3</v>
      </c>
      <c r="P107" s="10">
        <f t="shared" si="17"/>
        <v>2.9627155297814599E-3</v>
      </c>
      <c r="Q107" s="1" t="s">
        <v>286</v>
      </c>
      <c r="R107" s="11">
        <v>2550</v>
      </c>
      <c r="S107" s="11">
        <v>476</v>
      </c>
      <c r="T107" s="11">
        <v>942</v>
      </c>
      <c r="U107" s="11">
        <v>628</v>
      </c>
      <c r="V107" s="11">
        <v>456</v>
      </c>
      <c r="W107" s="11">
        <v>1250</v>
      </c>
      <c r="X107" s="11">
        <v>308</v>
      </c>
      <c r="Y107" s="11">
        <v>222</v>
      </c>
      <c r="Z107" s="1">
        <v>0</v>
      </c>
      <c r="AA107" s="11">
        <v>2180</v>
      </c>
      <c r="AB107" s="1">
        <v>0</v>
      </c>
      <c r="AC107" s="11">
        <v>1320</v>
      </c>
      <c r="AD107" s="11">
        <v>2180</v>
      </c>
      <c r="AE107" s="11">
        <v>1010</v>
      </c>
      <c r="AF107" s="11">
        <v>1610</v>
      </c>
      <c r="AG107" s="11">
        <v>3810</v>
      </c>
      <c r="AH107" s="11">
        <v>1770</v>
      </c>
      <c r="AI107" s="11">
        <v>1580</v>
      </c>
      <c r="AJ107" s="11">
        <v>6040</v>
      </c>
      <c r="AK107" s="11">
        <v>2110</v>
      </c>
      <c r="AL107" s="11">
        <v>8310</v>
      </c>
      <c r="AM107" s="11">
        <v>5180</v>
      </c>
      <c r="AN107" s="11">
        <v>1990</v>
      </c>
      <c r="AO107" s="11">
        <v>548</v>
      </c>
      <c r="AP107" s="11">
        <v>3330</v>
      </c>
      <c r="AQ107" s="11">
        <v>442</v>
      </c>
      <c r="AR107" s="11">
        <v>5770</v>
      </c>
      <c r="AS107" s="11">
        <v>1420</v>
      </c>
      <c r="AT107" s="11">
        <v>218</v>
      </c>
      <c r="AU107" s="11">
        <v>2800</v>
      </c>
      <c r="AV107" s="11">
        <v>1530</v>
      </c>
      <c r="AW107" s="11">
        <v>2290</v>
      </c>
      <c r="AX107" s="11">
        <v>3320</v>
      </c>
      <c r="AY107" s="11">
        <v>3380</v>
      </c>
      <c r="AZ107" s="11">
        <v>3720</v>
      </c>
      <c r="BA107" s="11">
        <v>1180</v>
      </c>
      <c r="BB107" s="11">
        <v>2390</v>
      </c>
      <c r="BC107" s="1">
        <v>0</v>
      </c>
      <c r="BD107" s="11">
        <v>2280</v>
      </c>
      <c r="BE107" s="11">
        <v>818</v>
      </c>
      <c r="BF107" s="11">
        <v>2250</v>
      </c>
      <c r="BG107" s="1">
        <v>0</v>
      </c>
      <c r="BH107" s="11">
        <v>809</v>
      </c>
      <c r="BI107" s="11">
        <v>1360</v>
      </c>
      <c r="BJ107" s="11">
        <v>665</v>
      </c>
      <c r="BK107" s="1">
        <v>0</v>
      </c>
    </row>
    <row r="108" spans="1:63" ht="12" customHeight="1">
      <c r="A108" s="1" t="s">
        <v>287</v>
      </c>
      <c r="B108" s="8">
        <v>720.91</v>
      </c>
      <c r="C108" s="1">
        <v>361.24259999999998</v>
      </c>
      <c r="D108" s="1">
        <v>0.21</v>
      </c>
      <c r="E108" s="1">
        <v>60</v>
      </c>
      <c r="F108" s="1">
        <v>4</v>
      </c>
      <c r="G108" s="3">
        <v>9.18</v>
      </c>
      <c r="H108" s="1"/>
      <c r="I108" s="4"/>
      <c r="J108" s="9">
        <f t="shared" si="9"/>
        <v>31.411764705882351</v>
      </c>
      <c r="K108" s="9">
        <f t="shared" si="10"/>
        <v>7020.909090909091</v>
      </c>
      <c r="L108" s="9">
        <f t="shared" si="15"/>
        <v>2398.3333333333335</v>
      </c>
      <c r="M108" s="9">
        <f t="shared" si="11"/>
        <v>4.4740309693733762E-3</v>
      </c>
      <c r="N108" s="9">
        <f t="shared" si="12"/>
        <v>1.3097330662633364E-2</v>
      </c>
      <c r="O108" s="10">
        <f t="shared" si="16"/>
        <v>4.4768393821454864E-6</v>
      </c>
      <c r="P108" s="10">
        <f t="shared" si="17"/>
        <v>2.6286393251229471E-3</v>
      </c>
      <c r="Q108" s="1" t="s">
        <v>288</v>
      </c>
      <c r="R108" s="1">
        <v>0</v>
      </c>
      <c r="S108" s="1">
        <v>0</v>
      </c>
      <c r="T108" s="11">
        <v>6320</v>
      </c>
      <c r="U108" s="1">
        <v>0</v>
      </c>
      <c r="V108" s="11">
        <v>3960</v>
      </c>
      <c r="W108" s="11">
        <v>7120</v>
      </c>
      <c r="X108" s="11">
        <v>6300</v>
      </c>
      <c r="Y108" s="11">
        <v>3630</v>
      </c>
      <c r="Z108" s="11">
        <v>3430</v>
      </c>
      <c r="AA108" s="11">
        <v>4210</v>
      </c>
      <c r="AB108" s="1">
        <v>0</v>
      </c>
      <c r="AC108" s="11">
        <v>8200</v>
      </c>
      <c r="AD108" s="1">
        <v>0</v>
      </c>
      <c r="AE108" s="1">
        <v>0</v>
      </c>
      <c r="AF108" s="1">
        <v>0</v>
      </c>
      <c r="AG108" s="1">
        <v>0</v>
      </c>
      <c r="AH108" s="1">
        <v>0</v>
      </c>
      <c r="AI108" s="1">
        <v>0</v>
      </c>
      <c r="AJ108" s="1">
        <v>0</v>
      </c>
      <c r="AK108" s="1">
        <v>0</v>
      </c>
      <c r="AL108" s="1">
        <v>0</v>
      </c>
      <c r="AM108" s="1">
        <v>0</v>
      </c>
      <c r="AN108" s="1">
        <v>0</v>
      </c>
      <c r="AO108" s="1">
        <v>0</v>
      </c>
      <c r="AP108" s="1">
        <v>0</v>
      </c>
      <c r="AQ108" s="1">
        <v>0</v>
      </c>
      <c r="AR108" s="1">
        <v>0</v>
      </c>
      <c r="AS108" s="11">
        <v>534</v>
      </c>
      <c r="AT108" s="1">
        <v>0</v>
      </c>
      <c r="AU108" s="1">
        <v>0</v>
      </c>
      <c r="AV108" s="1">
        <v>0</v>
      </c>
      <c r="AW108" s="1">
        <v>0</v>
      </c>
      <c r="AX108" s="1">
        <v>0</v>
      </c>
      <c r="AY108" s="1">
        <v>0</v>
      </c>
      <c r="AZ108" s="1">
        <v>0</v>
      </c>
      <c r="BA108" s="11">
        <v>12500</v>
      </c>
      <c r="BB108" s="11">
        <v>15000</v>
      </c>
      <c r="BC108" s="11">
        <v>2400</v>
      </c>
      <c r="BD108" s="11">
        <v>7560</v>
      </c>
      <c r="BE108" s="11">
        <v>11400</v>
      </c>
      <c r="BF108" s="11">
        <v>6190</v>
      </c>
      <c r="BG108" s="11">
        <v>2880</v>
      </c>
      <c r="BH108" s="11">
        <v>11600</v>
      </c>
      <c r="BI108" s="11">
        <v>6290</v>
      </c>
      <c r="BJ108" s="11">
        <v>1410</v>
      </c>
      <c r="BK108" s="1">
        <v>0</v>
      </c>
    </row>
    <row r="109" spans="1:63" ht="12" customHeight="1">
      <c r="A109" s="1" t="s">
        <v>289</v>
      </c>
      <c r="B109" s="8">
        <v>648.66999999999996</v>
      </c>
      <c r="C109" s="1">
        <v>649.28880000000004</v>
      </c>
      <c r="D109" s="1">
        <v>0.01</v>
      </c>
      <c r="E109" s="1">
        <v>60</v>
      </c>
      <c r="F109" s="1">
        <v>7.5</v>
      </c>
      <c r="G109" s="3">
        <v>5.95</v>
      </c>
      <c r="H109" s="1"/>
      <c r="I109" s="4"/>
      <c r="J109" s="9">
        <f t="shared" si="9"/>
        <v>498.94117647058823</v>
      </c>
      <c r="K109" s="9">
        <f t="shared" si="10"/>
        <v>69.727272727272734</v>
      </c>
      <c r="L109" s="9">
        <f t="shared" si="15"/>
        <v>0</v>
      </c>
      <c r="M109" s="9">
        <f t="shared" si="11"/>
        <v>7.1556100927985264</v>
      </c>
      <c r="N109" s="9" t="e">
        <f t="shared" si="12"/>
        <v>#DIV/0!</v>
      </c>
      <c r="O109" s="10">
        <f t="shared" si="16"/>
        <v>4.5982057314244831E-2</v>
      </c>
      <c r="P109" s="10">
        <f t="shared" si="17"/>
        <v>2.5705341350037709E-3</v>
      </c>
      <c r="Q109" s="1" t="s">
        <v>290</v>
      </c>
      <c r="R109" s="1">
        <v>0</v>
      </c>
      <c r="S109" s="1">
        <v>0</v>
      </c>
      <c r="T109" s="1">
        <v>0</v>
      </c>
      <c r="U109" s="1">
        <v>0</v>
      </c>
      <c r="V109" s="1">
        <v>0</v>
      </c>
      <c r="W109" s="1">
        <v>0</v>
      </c>
      <c r="X109" s="1">
        <v>0</v>
      </c>
      <c r="Y109" s="1">
        <v>0</v>
      </c>
      <c r="Z109" s="1">
        <v>0</v>
      </c>
      <c r="AA109" s="1">
        <v>0</v>
      </c>
      <c r="AB109" s="1">
        <v>0</v>
      </c>
      <c r="AC109" s="1">
        <v>0</v>
      </c>
      <c r="AD109" s="1">
        <v>0</v>
      </c>
      <c r="AE109" s="1">
        <v>0</v>
      </c>
      <c r="AF109" s="1">
        <v>0</v>
      </c>
      <c r="AG109" s="1">
        <v>0</v>
      </c>
      <c r="AH109" s="1">
        <v>0</v>
      </c>
      <c r="AI109" s="1">
        <v>0</v>
      </c>
      <c r="AJ109" s="1">
        <v>0</v>
      </c>
      <c r="AK109" s="1">
        <v>0</v>
      </c>
      <c r="AL109" s="1">
        <v>0</v>
      </c>
      <c r="AM109" s="1">
        <v>0</v>
      </c>
      <c r="AN109" s="11">
        <v>1140</v>
      </c>
      <c r="AO109" s="1">
        <v>0</v>
      </c>
      <c r="AP109" s="1">
        <v>0</v>
      </c>
      <c r="AQ109" s="1">
        <v>0</v>
      </c>
      <c r="AR109" s="11">
        <v>744</v>
      </c>
      <c r="AS109" s="1">
        <v>0</v>
      </c>
      <c r="AT109" s="11">
        <v>731</v>
      </c>
      <c r="AU109" s="1">
        <v>0</v>
      </c>
      <c r="AV109" s="11">
        <v>271</v>
      </c>
      <c r="AW109" s="11">
        <v>1250</v>
      </c>
      <c r="AX109" s="11">
        <v>936</v>
      </c>
      <c r="AY109" s="11">
        <v>2070</v>
      </c>
      <c r="AZ109" s="11">
        <v>1340</v>
      </c>
      <c r="BA109" s="1">
        <v>0</v>
      </c>
      <c r="BB109" s="1">
        <v>0</v>
      </c>
      <c r="BC109" s="11">
        <v>767</v>
      </c>
      <c r="BD109" s="1">
        <v>0</v>
      </c>
      <c r="BE109" s="1">
        <v>0</v>
      </c>
      <c r="BF109" s="1">
        <v>0</v>
      </c>
      <c r="BG109" s="1">
        <v>0</v>
      </c>
      <c r="BH109" s="1">
        <v>0</v>
      </c>
      <c r="BI109" s="1">
        <v>0</v>
      </c>
      <c r="BJ109" s="1">
        <v>0</v>
      </c>
      <c r="BK109" s="1">
        <v>0</v>
      </c>
    </row>
    <row r="110" spans="1:63" ht="12" customHeight="1">
      <c r="A110" s="1" t="s">
        <v>291</v>
      </c>
      <c r="B110" s="8">
        <v>1043.32</v>
      </c>
      <c r="C110" s="1">
        <v>522.34950000000003</v>
      </c>
      <c r="D110" s="1">
        <v>0.04</v>
      </c>
      <c r="E110" s="1">
        <v>60</v>
      </c>
      <c r="F110" s="1">
        <v>4.0999999999999996</v>
      </c>
      <c r="G110" s="3">
        <v>10</v>
      </c>
      <c r="H110" s="1"/>
      <c r="I110" s="4"/>
      <c r="J110" s="9">
        <f t="shared" si="9"/>
        <v>475.47058823529414</v>
      </c>
      <c r="K110" s="9">
        <f t="shared" si="10"/>
        <v>0</v>
      </c>
      <c r="L110" s="9">
        <f t="shared" si="15"/>
        <v>0</v>
      </c>
      <c r="M110" s="9" t="e">
        <f t="shared" si="11"/>
        <v>#DIV/0!</v>
      </c>
      <c r="N110" s="9" t="e">
        <f t="shared" si="12"/>
        <v>#DIV/0!</v>
      </c>
      <c r="O110" s="10">
        <f t="shared" si="16"/>
        <v>1.7366184192299933E-2</v>
      </c>
      <c r="P110" s="10">
        <f t="shared" si="17"/>
        <v>2.4843805596322971E-3</v>
      </c>
      <c r="Q110" s="1" t="s">
        <v>292</v>
      </c>
      <c r="R110" s="1">
        <v>0</v>
      </c>
      <c r="S110" s="1">
        <v>0</v>
      </c>
      <c r="T110" s="1">
        <v>0</v>
      </c>
      <c r="U110" s="1">
        <v>0</v>
      </c>
      <c r="V110" s="1">
        <v>0</v>
      </c>
      <c r="W110" s="1">
        <v>0</v>
      </c>
      <c r="X110" s="1">
        <v>0</v>
      </c>
      <c r="Y110" s="1">
        <v>0</v>
      </c>
      <c r="Z110" s="1">
        <v>0</v>
      </c>
      <c r="AA110" s="1">
        <v>0</v>
      </c>
      <c r="AB110" s="1">
        <v>0</v>
      </c>
      <c r="AC110" s="1">
        <v>0</v>
      </c>
      <c r="AD110" s="1">
        <v>0</v>
      </c>
      <c r="AE110" s="1">
        <v>0</v>
      </c>
      <c r="AF110" s="1">
        <v>0</v>
      </c>
      <c r="AG110" s="1">
        <v>0</v>
      </c>
      <c r="AH110" s="1">
        <v>0</v>
      </c>
      <c r="AI110" s="1">
        <v>0</v>
      </c>
      <c r="AJ110" s="11">
        <v>1560</v>
      </c>
      <c r="AK110" s="1">
        <v>0</v>
      </c>
      <c r="AL110" s="11">
        <v>1110</v>
      </c>
      <c r="AM110" s="1">
        <v>0</v>
      </c>
      <c r="AN110" s="11">
        <v>1540</v>
      </c>
      <c r="AO110" s="1">
        <v>0</v>
      </c>
      <c r="AP110" s="1">
        <v>0</v>
      </c>
      <c r="AQ110" s="1">
        <v>0</v>
      </c>
      <c r="AR110" s="1">
        <v>0</v>
      </c>
      <c r="AS110" s="11">
        <v>1010</v>
      </c>
      <c r="AT110" s="11">
        <v>887</v>
      </c>
      <c r="AU110" s="11">
        <v>1240</v>
      </c>
      <c r="AV110" s="1">
        <v>0</v>
      </c>
      <c r="AW110" s="1">
        <v>0</v>
      </c>
      <c r="AX110" s="11">
        <v>736</v>
      </c>
      <c r="AY110" s="1">
        <v>0</v>
      </c>
      <c r="AZ110" s="1">
        <v>0</v>
      </c>
      <c r="BA110" s="1">
        <v>0</v>
      </c>
      <c r="BB110" s="1">
        <v>0</v>
      </c>
      <c r="BC110" s="1">
        <v>0</v>
      </c>
      <c r="BD110" s="1">
        <v>0</v>
      </c>
      <c r="BE110" s="1">
        <v>0</v>
      </c>
      <c r="BF110" s="1">
        <v>0</v>
      </c>
      <c r="BG110" s="1">
        <v>0</v>
      </c>
      <c r="BH110" s="1">
        <v>0</v>
      </c>
      <c r="BI110" s="1">
        <v>0</v>
      </c>
      <c r="BJ110" s="1">
        <v>0</v>
      </c>
      <c r="BK110" s="1">
        <v>0</v>
      </c>
    </row>
    <row r="111" spans="1:63" ht="12" customHeight="1">
      <c r="A111" s="1" t="s">
        <v>293</v>
      </c>
      <c r="B111" s="8">
        <v>1259.5899999999999</v>
      </c>
      <c r="C111" s="1">
        <v>630.39509999999996</v>
      </c>
      <c r="D111" s="1">
        <v>7.0000000000000007E-2</v>
      </c>
      <c r="E111" s="1">
        <v>60</v>
      </c>
      <c r="F111" s="1">
        <v>4</v>
      </c>
      <c r="G111" s="3">
        <v>3.8</v>
      </c>
      <c r="H111" s="1"/>
      <c r="I111" s="4"/>
      <c r="J111" s="9">
        <f t="shared" si="9"/>
        <v>2336.4705882352941</v>
      </c>
      <c r="K111" s="9">
        <f t="shared" si="10"/>
        <v>0</v>
      </c>
      <c r="L111" s="9">
        <f t="shared" si="15"/>
        <v>270.55555555555554</v>
      </c>
      <c r="M111" s="9" t="e">
        <f t="shared" si="11"/>
        <v>#DIV/0!</v>
      </c>
      <c r="N111" s="9">
        <f t="shared" si="12"/>
        <v>8.6358255827998551</v>
      </c>
      <c r="O111" s="10">
        <f t="shared" si="16"/>
        <v>3.2081469775895113E-3</v>
      </c>
      <c r="P111" s="10">
        <f t="shared" si="17"/>
        <v>2.2586986783631803E-3</v>
      </c>
      <c r="Q111" s="1" t="s">
        <v>294</v>
      </c>
      <c r="R111" s="1">
        <v>0</v>
      </c>
      <c r="S111" s="1">
        <v>0</v>
      </c>
      <c r="T111" s="1">
        <v>0</v>
      </c>
      <c r="U111" s="1">
        <v>0</v>
      </c>
      <c r="V111" s="1">
        <v>0</v>
      </c>
      <c r="W111" s="1">
        <v>0</v>
      </c>
      <c r="X111" s="1">
        <v>0</v>
      </c>
      <c r="Y111" s="1">
        <v>0</v>
      </c>
      <c r="Z111" s="1">
        <v>0</v>
      </c>
      <c r="AA111" s="1">
        <v>0</v>
      </c>
      <c r="AB111" s="1">
        <v>0</v>
      </c>
      <c r="AC111" s="1">
        <v>0</v>
      </c>
      <c r="AD111" s="1">
        <v>0</v>
      </c>
      <c r="AE111" s="1">
        <v>0</v>
      </c>
      <c r="AF111" s="1">
        <v>0</v>
      </c>
      <c r="AG111" s="11">
        <v>4870</v>
      </c>
      <c r="AH111" s="1">
        <v>0</v>
      </c>
      <c r="AI111" s="1">
        <v>0</v>
      </c>
      <c r="AJ111" s="11">
        <v>5670</v>
      </c>
      <c r="AK111" s="1">
        <v>0</v>
      </c>
      <c r="AL111" s="11">
        <v>5230</v>
      </c>
      <c r="AM111" s="1">
        <v>0</v>
      </c>
      <c r="AN111" s="1">
        <v>0</v>
      </c>
      <c r="AO111" s="1">
        <v>0</v>
      </c>
      <c r="AP111" s="1">
        <v>0</v>
      </c>
      <c r="AQ111" s="1">
        <v>0</v>
      </c>
      <c r="AR111" s="11">
        <v>3290</v>
      </c>
      <c r="AS111" s="11">
        <v>3160</v>
      </c>
      <c r="AT111" s="11">
        <v>5280</v>
      </c>
      <c r="AU111" s="1">
        <v>0</v>
      </c>
      <c r="AV111" s="11">
        <v>3920</v>
      </c>
      <c r="AW111" s="1">
        <v>0</v>
      </c>
      <c r="AX111" s="11">
        <v>4490</v>
      </c>
      <c r="AY111" s="11">
        <v>5160</v>
      </c>
      <c r="AZ111" s="11">
        <v>3520</v>
      </c>
      <c r="BA111" s="1">
        <v>0</v>
      </c>
      <c r="BB111" s="1">
        <v>0</v>
      </c>
      <c r="BC111" s="1">
        <v>0</v>
      </c>
      <c r="BD111" s="1">
        <v>0</v>
      </c>
      <c r="BE111" s="1">
        <v>0</v>
      </c>
      <c r="BF111" s="1">
        <v>0</v>
      </c>
      <c r="BG111" s="1">
        <v>0</v>
      </c>
      <c r="BH111" s="1">
        <v>0</v>
      </c>
      <c r="BI111" s="1">
        <v>0</v>
      </c>
      <c r="BJ111" s="1">
        <v>0</v>
      </c>
      <c r="BK111" s="1">
        <v>0</v>
      </c>
    </row>
    <row r="112" spans="1:63" ht="12" customHeight="1">
      <c r="A112" s="1" t="s">
        <v>295</v>
      </c>
      <c r="B112" s="2">
        <v>1780.15</v>
      </c>
      <c r="C112" s="1">
        <v>890.53319999999997</v>
      </c>
      <c r="D112" s="1">
        <v>0.12</v>
      </c>
      <c r="E112" s="1">
        <v>4.5199999999999996</v>
      </c>
      <c r="F112" s="1">
        <v>8.1</v>
      </c>
      <c r="G112" s="3">
        <v>10.74</v>
      </c>
      <c r="H112" s="1"/>
      <c r="I112" s="4" t="s">
        <v>269</v>
      </c>
      <c r="J112" s="9">
        <f t="shared" si="9"/>
        <v>2977.9411764705883</v>
      </c>
      <c r="K112" s="9">
        <f t="shared" si="10"/>
        <v>1212.2727272727273</v>
      </c>
      <c r="L112" s="9">
        <f t="shared" si="15"/>
        <v>778.27777777777783</v>
      </c>
      <c r="M112" s="9">
        <f t="shared" si="11"/>
        <v>2.4564944087871372</v>
      </c>
      <c r="N112" s="9">
        <f t="shared" si="12"/>
        <v>3.8263217343472471</v>
      </c>
      <c r="O112" s="10">
        <f t="shared" si="16"/>
        <v>4.2813249418140742E-2</v>
      </c>
      <c r="P112" s="10">
        <f t="shared" si="17"/>
        <v>2.1120874967002559E-3</v>
      </c>
      <c r="Q112" s="1" t="s">
        <v>296</v>
      </c>
      <c r="R112" s="11">
        <v>1150</v>
      </c>
      <c r="S112" s="11">
        <v>547</v>
      </c>
      <c r="T112" s="1">
        <v>0</v>
      </c>
      <c r="U112" s="11">
        <v>753</v>
      </c>
      <c r="V112" s="1">
        <v>0</v>
      </c>
      <c r="W112" s="11">
        <v>1330</v>
      </c>
      <c r="X112" s="1">
        <v>0</v>
      </c>
      <c r="Y112" s="11">
        <v>843</v>
      </c>
      <c r="Z112" s="1">
        <v>0</v>
      </c>
      <c r="AA112" s="1">
        <v>0</v>
      </c>
      <c r="AB112" s="11">
        <v>1330</v>
      </c>
      <c r="AC112" s="1">
        <v>0</v>
      </c>
      <c r="AD112" s="11">
        <v>1070</v>
      </c>
      <c r="AE112" s="1">
        <v>0</v>
      </c>
      <c r="AF112" s="11">
        <v>3790</v>
      </c>
      <c r="AG112" s="11">
        <v>276</v>
      </c>
      <c r="AH112" s="1">
        <v>0</v>
      </c>
      <c r="AI112" s="11">
        <v>2920</v>
      </c>
      <c r="AJ112" s="1">
        <v>0</v>
      </c>
      <c r="AK112" s="11">
        <v>6270</v>
      </c>
      <c r="AL112" s="11">
        <v>5120</v>
      </c>
      <c r="AM112" s="1">
        <v>0</v>
      </c>
      <c r="AN112" s="11">
        <v>3370</v>
      </c>
      <c r="AO112" s="11">
        <v>2910</v>
      </c>
      <c r="AP112" s="1">
        <v>0</v>
      </c>
      <c r="AQ112" s="11">
        <v>4970</v>
      </c>
      <c r="AR112" s="11">
        <v>2610</v>
      </c>
      <c r="AS112" s="11">
        <v>1860</v>
      </c>
      <c r="AT112" s="11">
        <v>5350</v>
      </c>
      <c r="AU112" s="11">
        <v>292</v>
      </c>
      <c r="AV112" s="11">
        <v>7580</v>
      </c>
      <c r="AW112" s="1">
        <v>0</v>
      </c>
      <c r="AX112" s="11">
        <v>3650</v>
      </c>
      <c r="AY112" s="11">
        <v>6030</v>
      </c>
      <c r="AZ112" s="11">
        <v>613</v>
      </c>
      <c r="BA112" s="11">
        <v>599</v>
      </c>
      <c r="BB112" s="11">
        <v>1310</v>
      </c>
      <c r="BC112" s="1">
        <v>0</v>
      </c>
      <c r="BD112" s="1">
        <v>0</v>
      </c>
      <c r="BE112" s="11">
        <v>1710</v>
      </c>
      <c r="BF112" s="1">
        <v>0</v>
      </c>
      <c r="BG112" s="11">
        <v>1010</v>
      </c>
      <c r="BH112" s="11">
        <v>3320</v>
      </c>
      <c r="BI112" s="11">
        <v>2260</v>
      </c>
      <c r="BJ112" s="11">
        <v>406</v>
      </c>
      <c r="BK112" s="11">
        <v>2720</v>
      </c>
    </row>
    <row r="113" spans="1:63" ht="12" customHeight="1">
      <c r="A113" s="1" t="s">
        <v>297</v>
      </c>
      <c r="B113" s="8">
        <v>913.17</v>
      </c>
      <c r="C113" s="1">
        <v>457.32029999999997</v>
      </c>
      <c r="D113" s="1">
        <v>0.06</v>
      </c>
      <c r="E113" s="1">
        <v>60</v>
      </c>
      <c r="F113" s="1">
        <v>5.0999999999999996</v>
      </c>
      <c r="G113" s="3">
        <v>8.75</v>
      </c>
      <c r="H113" s="1"/>
      <c r="I113" s="4"/>
      <c r="J113" s="9">
        <f t="shared" si="9"/>
        <v>2128.8235294117649</v>
      </c>
      <c r="K113" s="9">
        <f t="shared" si="10"/>
        <v>0</v>
      </c>
      <c r="L113" s="9">
        <f t="shared" si="15"/>
        <v>102.22222222222223</v>
      </c>
      <c r="M113" s="9" t="e">
        <f t="shared" si="11"/>
        <v>#DIV/0!</v>
      </c>
      <c r="N113" s="9">
        <f t="shared" si="12"/>
        <v>20.825447570332482</v>
      </c>
      <c r="O113" s="10">
        <f t="shared" si="16"/>
        <v>9.9438554842987865E-3</v>
      </c>
      <c r="P113" s="10">
        <f t="shared" si="17"/>
        <v>1.9786943940647565E-3</v>
      </c>
      <c r="Q113" s="1" t="s">
        <v>298</v>
      </c>
      <c r="R113" s="1">
        <v>0</v>
      </c>
      <c r="S113" s="1">
        <v>0</v>
      </c>
      <c r="T113" s="1">
        <v>0</v>
      </c>
      <c r="U113" s="1">
        <v>0</v>
      </c>
      <c r="V113" s="11">
        <v>1840</v>
      </c>
      <c r="W113" s="1">
        <v>0</v>
      </c>
      <c r="X113" s="1">
        <v>0</v>
      </c>
      <c r="Y113" s="1">
        <v>0</v>
      </c>
      <c r="Z113" s="1">
        <v>0</v>
      </c>
      <c r="AA113" s="1">
        <v>0</v>
      </c>
      <c r="AB113" s="1">
        <v>0</v>
      </c>
      <c r="AC113" s="1">
        <v>0</v>
      </c>
      <c r="AD113" s="1">
        <v>0</v>
      </c>
      <c r="AE113" s="1">
        <v>0</v>
      </c>
      <c r="AF113" s="1">
        <v>0</v>
      </c>
      <c r="AG113" s="1">
        <v>0</v>
      </c>
      <c r="AH113" s="1">
        <v>0</v>
      </c>
      <c r="AI113" s="1">
        <v>0</v>
      </c>
      <c r="AJ113" s="1">
        <v>0</v>
      </c>
      <c r="AK113" s="1">
        <v>0</v>
      </c>
      <c r="AL113" s="1">
        <v>0</v>
      </c>
      <c r="AM113" s="1">
        <v>0</v>
      </c>
      <c r="AN113" s="11">
        <v>4680</v>
      </c>
      <c r="AO113" s="11">
        <v>6000</v>
      </c>
      <c r="AP113" s="11">
        <v>6150</v>
      </c>
      <c r="AQ113" s="1">
        <v>0</v>
      </c>
      <c r="AR113" s="11">
        <v>5540</v>
      </c>
      <c r="AS113" s="1">
        <v>0</v>
      </c>
      <c r="AT113" s="1">
        <v>0</v>
      </c>
      <c r="AU113" s="11">
        <v>3180</v>
      </c>
      <c r="AV113" s="11">
        <v>5280</v>
      </c>
      <c r="AW113" s="1">
        <v>0</v>
      </c>
      <c r="AX113" s="11">
        <v>2600</v>
      </c>
      <c r="AY113" s="1">
        <v>0</v>
      </c>
      <c r="AZ113" s="11">
        <v>2760</v>
      </c>
      <c r="BA113" s="1">
        <v>0</v>
      </c>
      <c r="BB113" s="1">
        <v>0</v>
      </c>
      <c r="BC113" s="1">
        <v>0</v>
      </c>
      <c r="BD113" s="1">
        <v>0</v>
      </c>
      <c r="BE113" s="1">
        <v>0</v>
      </c>
      <c r="BF113" s="1">
        <v>0</v>
      </c>
      <c r="BG113" s="1">
        <v>0</v>
      </c>
      <c r="BH113" s="1">
        <v>0</v>
      </c>
      <c r="BI113" s="1">
        <v>0</v>
      </c>
      <c r="BJ113" s="1">
        <v>0</v>
      </c>
      <c r="BK113" s="1">
        <v>0</v>
      </c>
    </row>
    <row r="114" spans="1:63" ht="12" customHeight="1">
      <c r="A114" s="1" t="s">
        <v>299</v>
      </c>
      <c r="B114" s="2">
        <v>1670.04</v>
      </c>
      <c r="C114" s="1">
        <v>835.50599999999997</v>
      </c>
      <c r="D114" s="1">
        <v>0.01</v>
      </c>
      <c r="E114" s="1">
        <v>60</v>
      </c>
      <c r="F114" s="1">
        <v>7.7</v>
      </c>
      <c r="G114" s="3">
        <v>12.02</v>
      </c>
      <c r="H114" s="1"/>
      <c r="I114" s="4" t="s">
        <v>74</v>
      </c>
      <c r="J114" s="9">
        <f t="shared" si="9"/>
        <v>9186.4705882352937</v>
      </c>
      <c r="K114" s="9">
        <f t="shared" si="10"/>
        <v>629.09090909090912</v>
      </c>
      <c r="L114" s="9">
        <f t="shared" si="15"/>
        <v>699.44444444444446</v>
      </c>
      <c r="M114" s="9">
        <f t="shared" si="11"/>
        <v>14.602771166269974</v>
      </c>
      <c r="N114" s="9">
        <f t="shared" si="12"/>
        <v>13.133953184133064</v>
      </c>
      <c r="O114" s="10">
        <f t="shared" si="16"/>
        <v>1.2070751350747479E-2</v>
      </c>
      <c r="P114" s="10">
        <f t="shared" si="17"/>
        <v>1.711308891961065E-3</v>
      </c>
      <c r="Q114" s="1" t="s">
        <v>300</v>
      </c>
      <c r="R114" s="1">
        <v>0</v>
      </c>
      <c r="S114" s="1">
        <v>0</v>
      </c>
      <c r="T114" s="1">
        <v>0</v>
      </c>
      <c r="U114" s="1">
        <v>0</v>
      </c>
      <c r="V114" s="1">
        <v>0</v>
      </c>
      <c r="W114" s="1">
        <v>0</v>
      </c>
      <c r="X114" s="1">
        <v>0</v>
      </c>
      <c r="Y114" s="1">
        <v>0</v>
      </c>
      <c r="Z114" s="1">
        <v>0</v>
      </c>
      <c r="AA114" s="1">
        <v>0</v>
      </c>
      <c r="AB114" s="1">
        <v>0</v>
      </c>
      <c r="AC114" s="11">
        <v>4080</v>
      </c>
      <c r="AD114" s="1">
        <v>0</v>
      </c>
      <c r="AE114" s="1">
        <v>0</v>
      </c>
      <c r="AF114" s="1">
        <v>0</v>
      </c>
      <c r="AG114" s="1">
        <v>0</v>
      </c>
      <c r="AH114" s="1">
        <v>0</v>
      </c>
      <c r="AI114" s="11">
        <v>8510</v>
      </c>
      <c r="AJ114" s="1">
        <v>0</v>
      </c>
      <c r="AK114" s="11">
        <v>9390</v>
      </c>
      <c r="AL114" s="1">
        <v>0</v>
      </c>
      <c r="AM114" s="1">
        <v>0</v>
      </c>
      <c r="AN114" s="1">
        <v>0</v>
      </c>
      <c r="AO114" s="11">
        <v>6820</v>
      </c>
      <c r="AP114" s="11">
        <v>28800</v>
      </c>
      <c r="AQ114" s="11">
        <v>26100</v>
      </c>
      <c r="AR114" s="11">
        <v>5630</v>
      </c>
      <c r="AS114" s="1">
        <v>0</v>
      </c>
      <c r="AT114" s="11">
        <v>8890</v>
      </c>
      <c r="AU114" s="11">
        <v>21100</v>
      </c>
      <c r="AV114" s="11">
        <v>24400</v>
      </c>
      <c r="AW114" s="11">
        <v>8840</v>
      </c>
      <c r="AX114" s="11">
        <v>16200</v>
      </c>
      <c r="AY114" s="1">
        <v>0</v>
      </c>
      <c r="AZ114" s="1">
        <v>0</v>
      </c>
      <c r="BA114" s="1">
        <v>0</v>
      </c>
      <c r="BB114" s="1">
        <v>0</v>
      </c>
      <c r="BC114" s="1">
        <v>0</v>
      </c>
      <c r="BD114" s="1">
        <v>0</v>
      </c>
      <c r="BE114" s="1">
        <v>0</v>
      </c>
      <c r="BF114" s="11">
        <v>6920</v>
      </c>
      <c r="BG114" s="1">
        <v>0</v>
      </c>
      <c r="BH114" s="1">
        <v>0</v>
      </c>
      <c r="BI114" s="1">
        <v>0</v>
      </c>
      <c r="BJ114" s="1">
        <v>0</v>
      </c>
      <c r="BK114" s="1">
        <v>0</v>
      </c>
    </row>
    <row r="115" spans="1:63" ht="12" customHeight="1">
      <c r="A115" s="1" t="s">
        <v>301</v>
      </c>
      <c r="B115" s="8">
        <v>1214.6199999999999</v>
      </c>
      <c r="C115" s="1">
        <v>1214.7391</v>
      </c>
      <c r="D115" s="1">
        <v>0.04</v>
      </c>
      <c r="E115" s="1">
        <v>60</v>
      </c>
      <c r="F115" s="1">
        <v>9.1999999999999993</v>
      </c>
      <c r="G115" s="3">
        <v>5.52</v>
      </c>
      <c r="H115" s="1"/>
      <c r="I115" s="4"/>
      <c r="J115" s="9">
        <f t="shared" si="9"/>
        <v>1294.9411764705883</v>
      </c>
      <c r="K115" s="9">
        <f t="shared" si="10"/>
        <v>0</v>
      </c>
      <c r="L115" s="9">
        <f t="shared" si="15"/>
        <v>100.5</v>
      </c>
      <c r="M115" s="9" t="e">
        <f t="shared" si="11"/>
        <v>#DIV/0!</v>
      </c>
      <c r="N115" s="9">
        <f t="shared" si="12"/>
        <v>12.884986830553117</v>
      </c>
      <c r="O115" s="10">
        <f t="shared" si="16"/>
        <v>6.6445009129005167E-3</v>
      </c>
      <c r="P115" s="10">
        <f t="shared" si="17"/>
        <v>1.6247050992530712E-3</v>
      </c>
      <c r="Q115" s="1" t="s">
        <v>302</v>
      </c>
      <c r="R115" s="1">
        <v>0</v>
      </c>
      <c r="S115" s="1">
        <v>0</v>
      </c>
      <c r="T115" s="1">
        <v>0</v>
      </c>
      <c r="U115" s="1">
        <v>0</v>
      </c>
      <c r="V115" s="1">
        <v>0</v>
      </c>
      <c r="W115" s="11">
        <v>943</v>
      </c>
      <c r="X115" s="11">
        <v>866</v>
      </c>
      <c r="Y115" s="1">
        <v>0</v>
      </c>
      <c r="Z115" s="1">
        <v>0</v>
      </c>
      <c r="AA115" s="1">
        <v>0</v>
      </c>
      <c r="AB115" s="1">
        <v>0</v>
      </c>
      <c r="AC115" s="1">
        <v>0</v>
      </c>
      <c r="AD115" s="1">
        <v>0</v>
      </c>
      <c r="AE115" s="1">
        <v>0</v>
      </c>
      <c r="AF115" s="1">
        <v>0</v>
      </c>
      <c r="AG115" s="1">
        <v>0</v>
      </c>
      <c r="AH115" s="1">
        <v>0</v>
      </c>
      <c r="AI115" s="1">
        <v>0</v>
      </c>
      <c r="AJ115" s="11">
        <v>5930</v>
      </c>
      <c r="AK115" s="11">
        <v>614</v>
      </c>
      <c r="AL115" s="11">
        <v>2300</v>
      </c>
      <c r="AM115" s="11">
        <v>1970</v>
      </c>
      <c r="AN115" s="11">
        <v>1210</v>
      </c>
      <c r="AO115" s="11">
        <v>2580</v>
      </c>
      <c r="AP115" s="11">
        <v>1670</v>
      </c>
      <c r="AQ115" s="11">
        <v>985</v>
      </c>
      <c r="AR115" s="11">
        <v>536</v>
      </c>
      <c r="AS115" s="11">
        <v>1240</v>
      </c>
      <c r="AT115" s="11">
        <v>789</v>
      </c>
      <c r="AU115" s="1">
        <v>0</v>
      </c>
      <c r="AV115" s="1">
        <v>0</v>
      </c>
      <c r="AW115" s="1">
        <v>0</v>
      </c>
      <c r="AX115" s="11">
        <v>580</v>
      </c>
      <c r="AY115" s="11">
        <v>1610</v>
      </c>
      <c r="AZ115" s="1">
        <v>0</v>
      </c>
      <c r="BA115" s="1">
        <v>0</v>
      </c>
      <c r="BB115" s="1">
        <v>0</v>
      </c>
      <c r="BC115" s="1">
        <v>0</v>
      </c>
      <c r="BD115" s="1">
        <v>0</v>
      </c>
      <c r="BE115" s="1">
        <v>0</v>
      </c>
      <c r="BF115" s="1">
        <v>0</v>
      </c>
      <c r="BG115" s="1">
        <v>0</v>
      </c>
      <c r="BH115" s="1">
        <v>0</v>
      </c>
      <c r="BI115" s="1">
        <v>0</v>
      </c>
      <c r="BJ115" s="1">
        <v>0</v>
      </c>
      <c r="BK115" s="1">
        <v>0</v>
      </c>
    </row>
    <row r="116" spans="1:63" ht="12" customHeight="1">
      <c r="A116" s="1" t="s">
        <v>303</v>
      </c>
      <c r="B116" s="8">
        <v>1185.43</v>
      </c>
      <c r="C116" s="1">
        <v>1185.7108000000001</v>
      </c>
      <c r="D116" s="1">
        <v>0.11</v>
      </c>
      <c r="E116" s="1">
        <v>6.81</v>
      </c>
      <c r="F116" s="1">
        <v>6.7</v>
      </c>
      <c r="G116" s="3">
        <v>3.8</v>
      </c>
      <c r="H116" s="1" t="s">
        <v>304</v>
      </c>
      <c r="I116" s="4"/>
      <c r="J116" s="9">
        <f t="shared" si="9"/>
        <v>1451.7058823529412</v>
      </c>
      <c r="K116" s="9">
        <f t="shared" si="10"/>
        <v>273.36363636363637</v>
      </c>
      <c r="L116" s="9">
        <f t="shared" si="15"/>
        <v>358.44444444444446</v>
      </c>
      <c r="M116" s="9">
        <f t="shared" si="11"/>
        <v>5.3105303311880121</v>
      </c>
      <c r="N116" s="9">
        <f t="shared" si="12"/>
        <v>4.0500164107800591</v>
      </c>
      <c r="O116" s="10">
        <f t="shared" si="16"/>
        <v>3.7008849280802444E-3</v>
      </c>
      <c r="P116" s="10">
        <f t="shared" si="17"/>
        <v>7.9866400075079725E-4</v>
      </c>
      <c r="Q116" s="1" t="s">
        <v>305</v>
      </c>
      <c r="R116" s="1">
        <v>0</v>
      </c>
      <c r="S116" s="1">
        <v>0</v>
      </c>
      <c r="T116" s="11">
        <v>2510</v>
      </c>
      <c r="U116" s="11">
        <v>887</v>
      </c>
      <c r="V116" s="11">
        <v>313</v>
      </c>
      <c r="W116" s="11">
        <v>538</v>
      </c>
      <c r="X116" s="11">
        <v>1160</v>
      </c>
      <c r="Y116" s="1">
        <v>0</v>
      </c>
      <c r="Z116" s="1">
        <v>0</v>
      </c>
      <c r="AA116" s="1">
        <v>0</v>
      </c>
      <c r="AB116" s="1">
        <v>0</v>
      </c>
      <c r="AC116" s="11">
        <v>550</v>
      </c>
      <c r="AD116" s="1">
        <v>0</v>
      </c>
      <c r="AE116" s="1">
        <v>0</v>
      </c>
      <c r="AF116" s="11">
        <v>225</v>
      </c>
      <c r="AG116" s="11">
        <v>269</v>
      </c>
      <c r="AH116" s="1">
        <v>0</v>
      </c>
      <c r="AI116" s="1">
        <v>0</v>
      </c>
      <c r="AJ116" s="11">
        <v>3510</v>
      </c>
      <c r="AK116" s="11">
        <v>1250</v>
      </c>
      <c r="AL116" s="11">
        <v>372</v>
      </c>
      <c r="AM116" s="11">
        <v>1380</v>
      </c>
      <c r="AN116" s="11">
        <v>822</v>
      </c>
      <c r="AO116" s="11">
        <v>2530</v>
      </c>
      <c r="AP116" s="11">
        <v>2930</v>
      </c>
      <c r="AQ116" s="11">
        <v>2650</v>
      </c>
      <c r="AR116" s="11">
        <v>1160</v>
      </c>
      <c r="AS116" s="11">
        <v>503</v>
      </c>
      <c r="AT116" s="1">
        <v>0</v>
      </c>
      <c r="AU116" s="11">
        <v>2860</v>
      </c>
      <c r="AV116" s="11">
        <v>314</v>
      </c>
      <c r="AW116" s="11">
        <v>1730</v>
      </c>
      <c r="AX116" s="11">
        <v>478</v>
      </c>
      <c r="AY116" s="11">
        <v>890</v>
      </c>
      <c r="AZ116" s="11">
        <v>1300</v>
      </c>
      <c r="BA116" s="11">
        <v>2410</v>
      </c>
      <c r="BB116" s="1">
        <v>0</v>
      </c>
      <c r="BC116" s="1">
        <v>0</v>
      </c>
      <c r="BD116" s="1">
        <v>0</v>
      </c>
      <c r="BE116" s="11">
        <v>597</v>
      </c>
      <c r="BF116" s="1">
        <v>0</v>
      </c>
      <c r="BG116" s="1">
        <v>0</v>
      </c>
      <c r="BH116" s="1">
        <v>0</v>
      </c>
      <c r="BI116" s="1">
        <v>0</v>
      </c>
      <c r="BJ116" s="1">
        <v>0</v>
      </c>
      <c r="BK116" s="1">
        <v>0</v>
      </c>
    </row>
    <row r="117" spans="1:63" ht="12" customHeight="1">
      <c r="A117" s="1" t="s">
        <v>306</v>
      </c>
      <c r="B117" s="8">
        <v>1133.5</v>
      </c>
      <c r="C117" s="1">
        <v>567.37950000000001</v>
      </c>
      <c r="D117" s="1">
        <v>0.1</v>
      </c>
      <c r="E117" s="1">
        <v>60</v>
      </c>
      <c r="F117" s="1">
        <v>8.5</v>
      </c>
      <c r="G117" s="3">
        <v>10.78</v>
      </c>
      <c r="H117" s="1"/>
      <c r="I117" s="4"/>
      <c r="J117" s="9">
        <f t="shared" si="9"/>
        <v>2811.1764705882351</v>
      </c>
      <c r="K117" s="9">
        <f t="shared" si="10"/>
        <v>0</v>
      </c>
      <c r="L117" s="9">
        <f t="shared" si="15"/>
        <v>353.33333333333331</v>
      </c>
      <c r="M117" s="9" t="e">
        <f t="shared" si="11"/>
        <v>#DIV/0!</v>
      </c>
      <c r="N117" s="9">
        <f t="shared" si="12"/>
        <v>7.9561598224195338</v>
      </c>
      <c r="O117" s="10">
        <f t="shared" si="16"/>
        <v>1.6918664396937501E-3</v>
      </c>
      <c r="P117" s="10">
        <f t="shared" si="17"/>
        <v>7.6683260822132037E-4</v>
      </c>
      <c r="Q117" s="1" t="s">
        <v>307</v>
      </c>
      <c r="R117" s="1">
        <v>0</v>
      </c>
      <c r="S117" s="1">
        <v>0</v>
      </c>
      <c r="T117" s="1">
        <v>0</v>
      </c>
      <c r="U117" s="1">
        <v>0</v>
      </c>
      <c r="V117" s="11">
        <v>1620</v>
      </c>
      <c r="W117" s="1">
        <v>0</v>
      </c>
      <c r="X117" s="1">
        <v>0</v>
      </c>
      <c r="Y117" s="1">
        <v>0</v>
      </c>
      <c r="Z117" s="1">
        <v>0</v>
      </c>
      <c r="AA117" s="1">
        <v>0</v>
      </c>
      <c r="AB117" s="1">
        <v>0</v>
      </c>
      <c r="AC117" s="1">
        <v>0</v>
      </c>
      <c r="AD117" s="1">
        <v>0</v>
      </c>
      <c r="AE117" s="11">
        <v>3650</v>
      </c>
      <c r="AF117" s="11">
        <v>1090</v>
      </c>
      <c r="AG117" s="1">
        <v>0</v>
      </c>
      <c r="AH117" s="1">
        <v>0</v>
      </c>
      <c r="AI117" s="1">
        <v>0</v>
      </c>
      <c r="AJ117" s="11">
        <v>3560</v>
      </c>
      <c r="AK117" s="1">
        <v>0</v>
      </c>
      <c r="AL117" s="11">
        <v>1980</v>
      </c>
      <c r="AM117" s="1">
        <v>0</v>
      </c>
      <c r="AN117" s="11">
        <v>4120</v>
      </c>
      <c r="AO117" s="11">
        <v>1320</v>
      </c>
      <c r="AP117" s="1">
        <v>0</v>
      </c>
      <c r="AQ117" s="11">
        <v>7360</v>
      </c>
      <c r="AR117" s="1">
        <v>0</v>
      </c>
      <c r="AS117" s="11">
        <v>2850</v>
      </c>
      <c r="AT117" s="1">
        <v>0</v>
      </c>
      <c r="AU117" s="11">
        <v>4310</v>
      </c>
      <c r="AV117" s="11">
        <v>6740</v>
      </c>
      <c r="AW117" s="11">
        <v>4670</v>
      </c>
      <c r="AX117" s="11">
        <v>4080</v>
      </c>
      <c r="AY117" s="1">
        <v>0</v>
      </c>
      <c r="AZ117" s="11">
        <v>6800</v>
      </c>
      <c r="BA117" s="1">
        <v>0</v>
      </c>
      <c r="BB117" s="1">
        <v>0</v>
      </c>
      <c r="BC117" s="1">
        <v>0</v>
      </c>
      <c r="BD117" s="1">
        <v>0</v>
      </c>
      <c r="BE117" s="1">
        <v>0</v>
      </c>
      <c r="BF117" s="1">
        <v>0</v>
      </c>
      <c r="BG117" s="1">
        <v>0</v>
      </c>
      <c r="BH117" s="1">
        <v>0</v>
      </c>
      <c r="BI117" s="1">
        <v>0</v>
      </c>
      <c r="BJ117" s="1">
        <v>0</v>
      </c>
      <c r="BK117" s="1">
        <v>0</v>
      </c>
    </row>
    <row r="118" spans="1:63" ht="12" customHeight="1">
      <c r="A118" s="1" t="s">
        <v>308</v>
      </c>
      <c r="B118" s="8">
        <v>963.15</v>
      </c>
      <c r="C118" s="1">
        <v>482.28489999999999</v>
      </c>
      <c r="D118" s="1">
        <v>0.06</v>
      </c>
      <c r="E118" s="1">
        <v>60</v>
      </c>
      <c r="F118" s="1">
        <v>5.3</v>
      </c>
      <c r="G118" s="3">
        <v>9.73</v>
      </c>
      <c r="H118" s="1"/>
      <c r="I118" s="4"/>
      <c r="J118" s="9">
        <f t="shared" si="9"/>
        <v>0</v>
      </c>
      <c r="K118" s="9">
        <f t="shared" si="10"/>
        <v>338.54545454545456</v>
      </c>
      <c r="L118" s="9">
        <f t="shared" si="15"/>
        <v>566.94444444444446</v>
      </c>
      <c r="M118" s="9">
        <f t="shared" si="11"/>
        <v>0</v>
      </c>
      <c r="N118" s="9">
        <f t="shared" si="12"/>
        <v>0</v>
      </c>
      <c r="O118" s="10">
        <f t="shared" si="16"/>
        <v>2.4640289948995499E-3</v>
      </c>
      <c r="P118" s="10">
        <f t="shared" si="17"/>
        <v>6.0947172528661147E-4</v>
      </c>
      <c r="Q118" s="1" t="s">
        <v>309</v>
      </c>
      <c r="R118" s="11">
        <v>468</v>
      </c>
      <c r="S118" s="11">
        <v>531</v>
      </c>
      <c r="T118" s="1">
        <v>0</v>
      </c>
      <c r="U118" s="1">
        <v>0</v>
      </c>
      <c r="V118" s="11">
        <v>402</v>
      </c>
      <c r="W118" s="11">
        <v>834</v>
      </c>
      <c r="X118" s="1">
        <v>0</v>
      </c>
      <c r="Y118" s="11">
        <v>1100</v>
      </c>
      <c r="Z118" s="11">
        <v>1270</v>
      </c>
      <c r="AA118" s="11">
        <v>1020</v>
      </c>
      <c r="AB118" s="11">
        <v>1460</v>
      </c>
      <c r="AC118" s="11">
        <v>1450</v>
      </c>
      <c r="AD118" s="1">
        <v>0</v>
      </c>
      <c r="AE118" s="11">
        <v>1670</v>
      </c>
      <c r="AF118" s="1">
        <v>0</v>
      </c>
      <c r="AG118" s="1">
        <v>0</v>
      </c>
      <c r="AH118" s="1">
        <v>0</v>
      </c>
      <c r="AI118" s="1">
        <v>0</v>
      </c>
      <c r="AJ118" s="1">
        <v>0</v>
      </c>
      <c r="AK118" s="1">
        <v>0</v>
      </c>
      <c r="AL118" s="1">
        <v>0</v>
      </c>
      <c r="AM118" s="1">
        <v>0</v>
      </c>
      <c r="AN118" s="1">
        <v>0</v>
      </c>
      <c r="AO118" s="1">
        <v>0</v>
      </c>
      <c r="AP118" s="1">
        <v>0</v>
      </c>
      <c r="AQ118" s="1">
        <v>0</v>
      </c>
      <c r="AR118" s="1">
        <v>0</v>
      </c>
      <c r="AS118" s="1">
        <v>0</v>
      </c>
      <c r="AT118" s="1">
        <v>0</v>
      </c>
      <c r="AU118" s="1">
        <v>0</v>
      </c>
      <c r="AV118" s="1">
        <v>0</v>
      </c>
      <c r="AW118" s="1">
        <v>0</v>
      </c>
      <c r="AX118" s="1">
        <v>0</v>
      </c>
      <c r="AY118" s="1">
        <v>0</v>
      </c>
      <c r="AZ118" s="1">
        <v>0</v>
      </c>
      <c r="BA118" s="11">
        <v>411</v>
      </c>
      <c r="BB118" s="11">
        <v>1070</v>
      </c>
      <c r="BC118" s="1">
        <v>0</v>
      </c>
      <c r="BD118" s="11">
        <v>1130</v>
      </c>
      <c r="BE118" s="11">
        <v>289</v>
      </c>
      <c r="BF118" s="1">
        <v>0</v>
      </c>
      <c r="BG118" s="1">
        <v>0</v>
      </c>
      <c r="BH118" s="1">
        <v>0</v>
      </c>
      <c r="BI118" s="11">
        <v>507</v>
      </c>
      <c r="BJ118" s="11">
        <v>317</v>
      </c>
      <c r="BK118" s="1">
        <v>0</v>
      </c>
    </row>
    <row r="119" spans="1:63" ht="12" customHeight="1">
      <c r="A119" s="1" t="s">
        <v>310</v>
      </c>
      <c r="B119" s="8">
        <v>1279.6300000000001</v>
      </c>
      <c r="C119" s="1">
        <v>640.42780000000005</v>
      </c>
      <c r="D119" s="1">
        <v>0.22</v>
      </c>
      <c r="E119" s="1">
        <v>60</v>
      </c>
      <c r="F119" s="1">
        <v>7.2</v>
      </c>
      <c r="G119" s="3">
        <v>9.75</v>
      </c>
      <c r="H119" s="1"/>
      <c r="I119" s="4"/>
      <c r="J119" s="9">
        <f t="shared" si="9"/>
        <v>3064.8235294117649</v>
      </c>
      <c r="K119" s="9">
        <f t="shared" si="10"/>
        <v>0</v>
      </c>
      <c r="L119" s="9">
        <f t="shared" si="15"/>
        <v>891.11111111111109</v>
      </c>
      <c r="M119" s="9" t="e">
        <f t="shared" si="11"/>
        <v>#DIV/0!</v>
      </c>
      <c r="N119" s="9">
        <f t="shared" si="12"/>
        <v>3.4393281502127038</v>
      </c>
      <c r="O119" s="10">
        <f t="shared" si="16"/>
        <v>1.8881622385811658E-5</v>
      </c>
      <c r="P119" s="10">
        <f t="shared" si="17"/>
        <v>5.4351932376852242E-4</v>
      </c>
      <c r="Q119" s="1" t="s">
        <v>311</v>
      </c>
      <c r="R119" s="1">
        <v>0</v>
      </c>
      <c r="S119" s="1">
        <v>0</v>
      </c>
      <c r="T119" s="1">
        <v>0</v>
      </c>
      <c r="U119" s="11">
        <v>2410</v>
      </c>
      <c r="V119" s="1">
        <v>0</v>
      </c>
      <c r="W119" s="11">
        <v>1840</v>
      </c>
      <c r="X119" s="11">
        <v>3720</v>
      </c>
      <c r="Y119" s="1">
        <v>0</v>
      </c>
      <c r="Z119" s="1">
        <v>0</v>
      </c>
      <c r="AA119" s="1">
        <v>0</v>
      </c>
      <c r="AB119" s="1">
        <v>0</v>
      </c>
      <c r="AC119" s="1">
        <v>0</v>
      </c>
      <c r="AD119" s="1">
        <v>0</v>
      </c>
      <c r="AE119" s="11">
        <v>2420</v>
      </c>
      <c r="AF119" s="11">
        <v>1710</v>
      </c>
      <c r="AG119" s="11">
        <v>3940</v>
      </c>
      <c r="AH119" s="1">
        <v>0</v>
      </c>
      <c r="AI119" s="1">
        <v>0</v>
      </c>
      <c r="AJ119" s="11">
        <v>2860</v>
      </c>
      <c r="AK119" s="11">
        <v>5100</v>
      </c>
      <c r="AL119" s="1">
        <v>0</v>
      </c>
      <c r="AM119" s="1">
        <v>0</v>
      </c>
      <c r="AN119" s="1">
        <v>0</v>
      </c>
      <c r="AO119" s="11">
        <v>3820</v>
      </c>
      <c r="AP119" s="11">
        <v>4080</v>
      </c>
      <c r="AQ119" s="11">
        <v>702</v>
      </c>
      <c r="AR119" s="11">
        <v>4410</v>
      </c>
      <c r="AS119" s="11">
        <v>2880</v>
      </c>
      <c r="AT119" s="11">
        <v>4190</v>
      </c>
      <c r="AU119" s="11">
        <v>3360</v>
      </c>
      <c r="AV119" s="11">
        <v>2420</v>
      </c>
      <c r="AW119" s="11">
        <v>3280</v>
      </c>
      <c r="AX119" s="11">
        <v>3430</v>
      </c>
      <c r="AY119" s="11">
        <v>4850</v>
      </c>
      <c r="AZ119" s="11">
        <v>6720</v>
      </c>
      <c r="BA119" s="1">
        <v>0</v>
      </c>
      <c r="BB119" s="1">
        <v>0</v>
      </c>
      <c r="BC119" s="1">
        <v>0</v>
      </c>
      <c r="BD119" s="1">
        <v>0</v>
      </c>
      <c r="BE119" s="1">
        <v>0</v>
      </c>
      <c r="BF119" s="1">
        <v>0</v>
      </c>
      <c r="BG119" s="1">
        <v>0</v>
      </c>
      <c r="BH119" s="1">
        <v>0</v>
      </c>
      <c r="BI119" s="1">
        <v>0</v>
      </c>
      <c r="BJ119" s="1">
        <v>0</v>
      </c>
      <c r="BK119" s="1">
        <v>0</v>
      </c>
    </row>
    <row r="120" spans="1:63" ht="12" customHeight="1">
      <c r="A120" s="1" t="s">
        <v>312</v>
      </c>
      <c r="B120" s="8">
        <v>1287.71</v>
      </c>
      <c r="C120" s="1">
        <v>644.40909999999997</v>
      </c>
      <c r="D120" s="1">
        <v>0.12</v>
      </c>
      <c r="E120" s="1">
        <v>60</v>
      </c>
      <c r="F120" s="1">
        <v>4.2</v>
      </c>
      <c r="G120" s="3">
        <v>10.3</v>
      </c>
      <c r="H120" s="1"/>
      <c r="I120" s="4"/>
      <c r="J120" s="9">
        <f t="shared" si="9"/>
        <v>1887.4117647058824</v>
      </c>
      <c r="K120" s="9">
        <f t="shared" si="10"/>
        <v>0</v>
      </c>
      <c r="L120" s="9">
        <f t="shared" si="15"/>
        <v>318.22222222222223</v>
      </c>
      <c r="M120" s="9" t="e">
        <f t="shared" si="11"/>
        <v>#DIV/0!</v>
      </c>
      <c r="N120" s="9">
        <f t="shared" si="12"/>
        <v>5.9311123890897139</v>
      </c>
      <c r="O120" s="10">
        <f t="shared" si="16"/>
        <v>3.0769812321871395E-4</v>
      </c>
      <c r="P120" s="10">
        <f t="shared" si="17"/>
        <v>2.3359878758659759E-4</v>
      </c>
      <c r="Q120" s="1" t="s">
        <v>313</v>
      </c>
      <c r="R120" s="1">
        <v>0</v>
      </c>
      <c r="S120" s="1">
        <v>0</v>
      </c>
      <c r="T120" s="1">
        <v>0</v>
      </c>
      <c r="U120" s="1">
        <v>0</v>
      </c>
      <c r="V120" s="11">
        <v>699</v>
      </c>
      <c r="W120" s="11">
        <v>631</v>
      </c>
      <c r="X120" s="1">
        <v>0</v>
      </c>
      <c r="Y120" s="1">
        <v>0</v>
      </c>
      <c r="Z120" s="1">
        <v>0</v>
      </c>
      <c r="AA120" s="1">
        <v>0</v>
      </c>
      <c r="AB120" s="1">
        <v>0</v>
      </c>
      <c r="AC120" s="1">
        <v>0</v>
      </c>
      <c r="AD120" s="1">
        <v>0</v>
      </c>
      <c r="AE120" s="1">
        <v>0</v>
      </c>
      <c r="AF120" s="11">
        <v>928</v>
      </c>
      <c r="AG120" s="11">
        <v>1740</v>
      </c>
      <c r="AH120" s="11">
        <v>1730</v>
      </c>
      <c r="AI120" s="1">
        <v>0</v>
      </c>
      <c r="AJ120" s="11">
        <v>1730</v>
      </c>
      <c r="AK120" s="11">
        <v>2970</v>
      </c>
      <c r="AL120" s="11">
        <v>1590</v>
      </c>
      <c r="AM120" s="11">
        <v>2260</v>
      </c>
      <c r="AN120" s="1">
        <v>0</v>
      </c>
      <c r="AO120" s="11">
        <v>4640</v>
      </c>
      <c r="AP120" s="1">
        <v>0</v>
      </c>
      <c r="AQ120" s="1">
        <v>0</v>
      </c>
      <c r="AR120" s="11">
        <v>906</v>
      </c>
      <c r="AS120" s="11">
        <v>1250</v>
      </c>
      <c r="AT120" s="11">
        <v>2570</v>
      </c>
      <c r="AU120" s="11">
        <v>1710</v>
      </c>
      <c r="AV120" s="1">
        <v>0</v>
      </c>
      <c r="AW120" s="11">
        <v>3820</v>
      </c>
      <c r="AX120" s="11">
        <v>1280</v>
      </c>
      <c r="AY120" s="11">
        <v>3460</v>
      </c>
      <c r="AZ120" s="11">
        <v>3900</v>
      </c>
      <c r="BA120" s="1">
        <v>0</v>
      </c>
      <c r="BB120" s="1">
        <v>0</v>
      </c>
      <c r="BC120" s="1">
        <v>0</v>
      </c>
      <c r="BD120" s="1">
        <v>0</v>
      </c>
      <c r="BE120" s="1">
        <v>0</v>
      </c>
      <c r="BF120" s="1">
        <v>0</v>
      </c>
      <c r="BG120" s="1">
        <v>0</v>
      </c>
      <c r="BH120" s="1">
        <v>0</v>
      </c>
      <c r="BI120" s="1">
        <v>0</v>
      </c>
      <c r="BJ120" s="1">
        <v>0</v>
      </c>
      <c r="BK120" s="1">
        <v>0</v>
      </c>
    </row>
    <row r="121" spans="1:63" ht="12" customHeight="1">
      <c r="A121" s="1" t="s">
        <v>314</v>
      </c>
      <c r="B121" s="2">
        <v>1345.47</v>
      </c>
      <c r="C121" s="1">
        <v>673.34040000000005</v>
      </c>
      <c r="D121" s="1">
        <v>0.16</v>
      </c>
      <c r="E121" s="1">
        <v>60</v>
      </c>
      <c r="F121" s="1">
        <v>5.5</v>
      </c>
      <c r="G121" s="3">
        <v>6.07</v>
      </c>
      <c r="H121" s="1"/>
      <c r="I121" s="4"/>
      <c r="J121" s="9">
        <f t="shared" si="9"/>
        <v>2638.8235294117649</v>
      </c>
      <c r="K121" s="9">
        <f t="shared" si="10"/>
        <v>0</v>
      </c>
      <c r="L121" s="9">
        <f t="shared" si="15"/>
        <v>9326.1111111111113</v>
      </c>
      <c r="M121" s="9" t="e">
        <f t="shared" si="11"/>
        <v>#DIV/0!</v>
      </c>
      <c r="N121" s="9">
        <f t="shared" si="12"/>
        <v>0.2829500418741393</v>
      </c>
      <c r="O121" s="10">
        <f t="shared" si="16"/>
        <v>3.752637125534964E-2</v>
      </c>
      <c r="P121" s="10">
        <f t="shared" si="17"/>
        <v>1.9688614508371624E-4</v>
      </c>
      <c r="Q121" s="1" t="s">
        <v>315</v>
      </c>
      <c r="R121" s="11">
        <v>7100</v>
      </c>
      <c r="S121" s="11">
        <v>7320</v>
      </c>
      <c r="T121" s="11">
        <v>9820</v>
      </c>
      <c r="U121" s="11">
        <v>6060</v>
      </c>
      <c r="V121" s="1">
        <v>0</v>
      </c>
      <c r="W121" s="11">
        <v>9140</v>
      </c>
      <c r="X121" s="11">
        <v>4400</v>
      </c>
      <c r="Y121" s="11">
        <v>5560</v>
      </c>
      <c r="Z121" s="11">
        <v>20400</v>
      </c>
      <c r="AA121" s="1">
        <v>0</v>
      </c>
      <c r="AB121" s="11">
        <v>13800</v>
      </c>
      <c r="AC121" s="11">
        <v>16500</v>
      </c>
      <c r="AD121" s="11">
        <v>12100</v>
      </c>
      <c r="AE121" s="11">
        <v>8320</v>
      </c>
      <c r="AF121" s="11">
        <v>7650</v>
      </c>
      <c r="AG121" s="11">
        <v>13600</v>
      </c>
      <c r="AH121" s="11">
        <v>13300</v>
      </c>
      <c r="AI121" s="11">
        <v>12800</v>
      </c>
      <c r="AJ121" s="11">
        <v>6210</v>
      </c>
      <c r="AK121" s="1">
        <v>0</v>
      </c>
      <c r="AL121" s="1">
        <v>0</v>
      </c>
      <c r="AM121" s="11">
        <v>8080</v>
      </c>
      <c r="AN121" s="1">
        <v>0</v>
      </c>
      <c r="AO121" s="1">
        <v>0</v>
      </c>
      <c r="AP121" s="11">
        <v>10500</v>
      </c>
      <c r="AQ121" s="1">
        <v>0</v>
      </c>
      <c r="AR121" s="1">
        <v>0</v>
      </c>
      <c r="AS121" s="11">
        <v>3630</v>
      </c>
      <c r="AT121" s="11">
        <v>2320</v>
      </c>
      <c r="AU121" s="1">
        <v>0</v>
      </c>
      <c r="AV121" s="1">
        <v>0</v>
      </c>
      <c r="AW121" s="1">
        <v>0</v>
      </c>
      <c r="AX121" s="11">
        <v>2720</v>
      </c>
      <c r="AY121" s="1">
        <v>0</v>
      </c>
      <c r="AZ121" s="11">
        <v>11400</v>
      </c>
      <c r="BA121" s="1">
        <v>0</v>
      </c>
      <c r="BB121" s="1">
        <v>0</v>
      </c>
      <c r="BC121" s="1">
        <v>0</v>
      </c>
      <c r="BD121" s="1">
        <v>0</v>
      </c>
      <c r="BE121" s="1">
        <v>0</v>
      </c>
      <c r="BF121" s="1">
        <v>0</v>
      </c>
      <c r="BG121" s="1">
        <v>0</v>
      </c>
      <c r="BH121" s="1">
        <v>0</v>
      </c>
      <c r="BI121" s="1">
        <v>0</v>
      </c>
      <c r="BJ121" s="1">
        <v>0</v>
      </c>
      <c r="BK121" s="1">
        <v>0</v>
      </c>
    </row>
    <row r="122" spans="1:63" ht="12" customHeight="1">
      <c r="A122" s="1" t="s">
        <v>316</v>
      </c>
      <c r="B122" s="2">
        <v>1130.08</v>
      </c>
      <c r="C122" s="1">
        <v>565.71680000000003</v>
      </c>
      <c r="D122" s="1">
        <v>0.15</v>
      </c>
      <c r="E122" s="1">
        <v>60</v>
      </c>
      <c r="F122" s="1">
        <v>8.3000000000000007</v>
      </c>
      <c r="G122" s="3">
        <v>3.57</v>
      </c>
      <c r="H122" s="1" t="s">
        <v>317</v>
      </c>
      <c r="I122" s="4" t="s">
        <v>74</v>
      </c>
      <c r="J122" s="9">
        <f t="shared" si="9"/>
        <v>2907.0588235294117</v>
      </c>
      <c r="K122" s="9">
        <f t="shared" si="10"/>
        <v>0</v>
      </c>
      <c r="L122" s="9">
        <f t="shared" si="15"/>
        <v>11348.333333333334</v>
      </c>
      <c r="M122" s="9" t="e">
        <f t="shared" si="11"/>
        <v>#DIV/0!</v>
      </c>
      <c r="N122" s="9">
        <f t="shared" si="12"/>
        <v>0.25616614688172229</v>
      </c>
      <c r="O122" s="10">
        <f t="shared" si="16"/>
        <v>1.7660018706367471E-2</v>
      </c>
      <c r="P122" s="10">
        <f t="shared" si="17"/>
        <v>1.4693879742235674E-4</v>
      </c>
      <c r="Q122" s="1" t="s">
        <v>318</v>
      </c>
      <c r="R122" s="11">
        <v>6500</v>
      </c>
      <c r="S122" s="11">
        <v>14700</v>
      </c>
      <c r="T122" s="11">
        <v>18400</v>
      </c>
      <c r="U122" s="11">
        <v>8460</v>
      </c>
      <c r="V122" s="11">
        <v>8910</v>
      </c>
      <c r="W122" s="11">
        <v>8000</v>
      </c>
      <c r="X122" s="11">
        <v>12700</v>
      </c>
      <c r="Y122" s="11">
        <v>7890</v>
      </c>
      <c r="Z122" s="11">
        <v>15400</v>
      </c>
      <c r="AA122" s="1">
        <v>0</v>
      </c>
      <c r="AB122" s="11">
        <v>20600</v>
      </c>
      <c r="AC122" s="11">
        <v>22700</v>
      </c>
      <c r="AD122" s="11">
        <v>19200</v>
      </c>
      <c r="AE122" s="1">
        <v>0</v>
      </c>
      <c r="AF122" s="1">
        <v>0</v>
      </c>
      <c r="AG122" s="11">
        <v>7110</v>
      </c>
      <c r="AH122" s="11">
        <v>18800</v>
      </c>
      <c r="AI122" s="11">
        <v>14900</v>
      </c>
      <c r="AJ122" s="11">
        <v>11200</v>
      </c>
      <c r="AK122" s="11">
        <v>1600</v>
      </c>
      <c r="AL122" s="1">
        <v>0</v>
      </c>
      <c r="AM122" s="11">
        <v>4880</v>
      </c>
      <c r="AN122" s="1">
        <v>0</v>
      </c>
      <c r="AO122" s="1">
        <v>0</v>
      </c>
      <c r="AP122" s="11">
        <v>7950</v>
      </c>
      <c r="AQ122" s="1">
        <v>0</v>
      </c>
      <c r="AR122" s="1">
        <v>0</v>
      </c>
      <c r="AS122" s="11">
        <v>7790</v>
      </c>
      <c r="AT122" s="1">
        <v>0</v>
      </c>
      <c r="AU122" s="11">
        <v>8260</v>
      </c>
      <c r="AV122" s="11">
        <v>1280</v>
      </c>
      <c r="AW122" s="11">
        <v>4940</v>
      </c>
      <c r="AX122" s="11">
        <v>1520</v>
      </c>
      <c r="AY122" s="1">
        <v>0</v>
      </c>
      <c r="AZ122" s="1">
        <v>0</v>
      </c>
      <c r="BA122" s="1">
        <v>0</v>
      </c>
      <c r="BB122" s="1">
        <v>0</v>
      </c>
      <c r="BC122" s="1">
        <v>0</v>
      </c>
      <c r="BD122" s="1">
        <v>0</v>
      </c>
      <c r="BE122" s="1">
        <v>0</v>
      </c>
      <c r="BF122" s="1">
        <v>0</v>
      </c>
      <c r="BG122" s="1">
        <v>0</v>
      </c>
      <c r="BH122" s="1">
        <v>0</v>
      </c>
      <c r="BI122" s="1">
        <v>0</v>
      </c>
      <c r="BJ122" s="1">
        <v>0</v>
      </c>
      <c r="BK122" s="1">
        <v>0</v>
      </c>
    </row>
    <row r="123" spans="1:63" ht="12" customHeight="1">
      <c r="A123" s="1" t="s">
        <v>319</v>
      </c>
      <c r="B123" s="8">
        <v>1331.62</v>
      </c>
      <c r="C123" s="1">
        <v>666.42049999999995</v>
      </c>
      <c r="D123" s="1">
        <v>7.0000000000000007E-2</v>
      </c>
      <c r="E123" s="1">
        <v>60</v>
      </c>
      <c r="F123" s="1">
        <v>7.1</v>
      </c>
      <c r="G123" s="3">
        <v>10.3</v>
      </c>
      <c r="H123" s="1"/>
      <c r="I123" s="4"/>
      <c r="J123" s="9">
        <f t="shared" si="9"/>
        <v>928.41176470588232</v>
      </c>
      <c r="K123" s="9">
        <f t="shared" si="10"/>
        <v>18.09090909090909</v>
      </c>
      <c r="L123" s="9">
        <f t="shared" si="15"/>
        <v>214.38888888888889</v>
      </c>
      <c r="M123" s="9">
        <f t="shared" si="11"/>
        <v>51.319243275199526</v>
      </c>
      <c r="N123" s="9">
        <f t="shared" si="12"/>
        <v>4.3305031782083132</v>
      </c>
      <c r="O123" s="10">
        <f t="shared" si="16"/>
        <v>1.3031348057989302E-6</v>
      </c>
      <c r="P123" s="10">
        <f t="shared" si="17"/>
        <v>4.3735265759133742E-5</v>
      </c>
      <c r="Q123" s="1" t="s">
        <v>320</v>
      </c>
      <c r="R123" s="1">
        <v>0</v>
      </c>
      <c r="S123" s="1">
        <v>0</v>
      </c>
      <c r="T123" s="1">
        <v>0</v>
      </c>
      <c r="U123" s="1">
        <v>0</v>
      </c>
      <c r="V123" s="11">
        <v>613</v>
      </c>
      <c r="W123" s="11">
        <v>657</v>
      </c>
      <c r="X123" s="1">
        <v>0</v>
      </c>
      <c r="Y123" s="1">
        <v>0</v>
      </c>
      <c r="Z123" s="1">
        <v>0</v>
      </c>
      <c r="AA123" s="1">
        <v>0</v>
      </c>
      <c r="AB123" s="1">
        <v>0</v>
      </c>
      <c r="AC123" s="1">
        <v>0</v>
      </c>
      <c r="AD123" s="1">
        <v>0</v>
      </c>
      <c r="AE123" s="11">
        <v>930</v>
      </c>
      <c r="AF123" s="11">
        <v>1450</v>
      </c>
      <c r="AG123" s="1">
        <v>0</v>
      </c>
      <c r="AH123" s="11">
        <v>209</v>
      </c>
      <c r="AI123" s="1">
        <v>0</v>
      </c>
      <c r="AJ123" s="11">
        <v>1270</v>
      </c>
      <c r="AK123" s="11">
        <v>1520</v>
      </c>
      <c r="AL123" s="11">
        <v>975</v>
      </c>
      <c r="AM123" s="11">
        <v>706</v>
      </c>
      <c r="AN123" s="11">
        <v>804</v>
      </c>
      <c r="AO123" s="11">
        <v>627</v>
      </c>
      <c r="AP123" s="1">
        <v>0</v>
      </c>
      <c r="AQ123" s="11">
        <v>1160</v>
      </c>
      <c r="AR123" s="11">
        <v>1240</v>
      </c>
      <c r="AS123" s="11">
        <v>380</v>
      </c>
      <c r="AT123" s="11">
        <v>1290</v>
      </c>
      <c r="AU123" s="11">
        <v>1040</v>
      </c>
      <c r="AV123" s="11">
        <v>731</v>
      </c>
      <c r="AW123" s="1">
        <v>0</v>
      </c>
      <c r="AX123" s="11">
        <v>1050</v>
      </c>
      <c r="AY123" s="11">
        <v>1420</v>
      </c>
      <c r="AZ123" s="11">
        <v>1570</v>
      </c>
      <c r="BA123" s="1">
        <v>0</v>
      </c>
      <c r="BB123" s="1">
        <v>0</v>
      </c>
      <c r="BC123" s="1">
        <v>0</v>
      </c>
      <c r="BD123" s="1">
        <v>0</v>
      </c>
      <c r="BE123" s="1">
        <v>0</v>
      </c>
      <c r="BF123" s="1">
        <v>0</v>
      </c>
      <c r="BG123" s="1">
        <v>0</v>
      </c>
      <c r="BH123" s="1">
        <v>0</v>
      </c>
      <c r="BI123" s="1">
        <v>0</v>
      </c>
      <c r="BJ123" s="11">
        <v>199</v>
      </c>
      <c r="BK123" s="1">
        <v>0</v>
      </c>
    </row>
    <row r="124" spans="1:63" ht="12" customHeight="1">
      <c r="A124" s="1" t="s">
        <v>321</v>
      </c>
      <c r="B124" s="2">
        <v>1160.47</v>
      </c>
      <c r="C124" s="1">
        <v>580.88040000000001</v>
      </c>
      <c r="D124" s="1">
        <v>0.26</v>
      </c>
      <c r="E124" s="1">
        <v>60</v>
      </c>
      <c r="F124" s="1">
        <v>8.6999999999999993</v>
      </c>
      <c r="G124" s="3">
        <v>10</v>
      </c>
      <c r="H124" s="1"/>
      <c r="I124" s="4"/>
      <c r="J124" s="9">
        <f t="shared" si="9"/>
        <v>7456.4705882352937</v>
      </c>
      <c r="K124" s="9">
        <f t="shared" si="10"/>
        <v>0</v>
      </c>
      <c r="L124" s="9">
        <f t="shared" si="15"/>
        <v>2041.1111111111111</v>
      </c>
      <c r="M124" s="9" t="e">
        <f t="shared" si="11"/>
        <v>#DIV/0!</v>
      </c>
      <c r="N124" s="9">
        <f t="shared" si="12"/>
        <v>3.6531429120368886</v>
      </c>
      <c r="O124" s="10">
        <f t="shared" si="16"/>
        <v>4.522949572949064E-7</v>
      </c>
      <c r="P124" s="10">
        <f t="shared" si="17"/>
        <v>1.8236473895982168E-5</v>
      </c>
      <c r="Q124" s="1" t="s">
        <v>322</v>
      </c>
      <c r="R124" s="11">
        <v>357</v>
      </c>
      <c r="S124" s="11">
        <v>1970</v>
      </c>
      <c r="T124" s="1">
        <v>0</v>
      </c>
      <c r="U124" s="11">
        <v>1420</v>
      </c>
      <c r="V124" s="11">
        <v>4960</v>
      </c>
      <c r="W124" s="1">
        <v>0</v>
      </c>
      <c r="X124" s="11">
        <v>6980</v>
      </c>
      <c r="Y124" s="1">
        <v>0</v>
      </c>
      <c r="Z124" s="1">
        <v>0</v>
      </c>
      <c r="AA124" s="1">
        <v>0</v>
      </c>
      <c r="AB124" s="11">
        <v>151</v>
      </c>
      <c r="AC124" s="11">
        <v>762</v>
      </c>
      <c r="AD124" s="1">
        <v>0</v>
      </c>
      <c r="AE124" s="11">
        <v>6080</v>
      </c>
      <c r="AF124" s="11">
        <v>6940</v>
      </c>
      <c r="AG124" s="11">
        <v>5170</v>
      </c>
      <c r="AH124" s="11">
        <v>1950</v>
      </c>
      <c r="AI124" s="1">
        <v>0</v>
      </c>
      <c r="AJ124" s="11">
        <v>8910</v>
      </c>
      <c r="AK124" s="11">
        <v>14900</v>
      </c>
      <c r="AL124" s="11">
        <v>6430</v>
      </c>
      <c r="AM124" s="11">
        <v>2480</v>
      </c>
      <c r="AN124" s="11">
        <v>9710</v>
      </c>
      <c r="AO124" s="11">
        <v>9570</v>
      </c>
      <c r="AP124" s="11">
        <v>8240</v>
      </c>
      <c r="AQ124" s="11">
        <v>11300</v>
      </c>
      <c r="AR124" s="11">
        <v>11500</v>
      </c>
      <c r="AS124" s="1">
        <v>0</v>
      </c>
      <c r="AT124" s="11">
        <v>3910</v>
      </c>
      <c r="AU124" s="11">
        <v>4050</v>
      </c>
      <c r="AV124" s="11">
        <v>9070</v>
      </c>
      <c r="AW124" s="11">
        <v>5190</v>
      </c>
      <c r="AX124" s="11">
        <v>7020</v>
      </c>
      <c r="AY124" s="11">
        <v>5680</v>
      </c>
      <c r="AZ124" s="11">
        <v>8800</v>
      </c>
      <c r="BA124" s="1">
        <v>0</v>
      </c>
      <c r="BB124" s="1">
        <v>0</v>
      </c>
      <c r="BC124" s="1">
        <v>0</v>
      </c>
      <c r="BD124" s="1">
        <v>0</v>
      </c>
      <c r="BE124" s="1">
        <v>0</v>
      </c>
      <c r="BF124" s="1">
        <v>0</v>
      </c>
      <c r="BG124" s="1">
        <v>0</v>
      </c>
      <c r="BH124" s="1">
        <v>0</v>
      </c>
      <c r="BI124" s="1">
        <v>0</v>
      </c>
      <c r="BJ124" s="1">
        <v>0</v>
      </c>
      <c r="BK124" s="1">
        <v>0</v>
      </c>
    </row>
    <row r="125" spans="1:63" ht="12" customHeight="1">
      <c r="A125" s="1" t="s">
        <v>323</v>
      </c>
      <c r="B125" s="2">
        <v>1641.66</v>
      </c>
      <c r="C125" s="1">
        <v>547.85329999999999</v>
      </c>
      <c r="D125" s="1">
        <v>0.17</v>
      </c>
      <c r="E125" s="1">
        <v>60</v>
      </c>
      <c r="F125" s="1">
        <v>6.8</v>
      </c>
      <c r="G125" s="3">
        <v>3.67</v>
      </c>
      <c r="H125" s="1"/>
      <c r="I125" s="4" t="s">
        <v>74</v>
      </c>
      <c r="J125" s="9">
        <f t="shared" si="9"/>
        <v>7084.7058823529414</v>
      </c>
      <c r="K125" s="9">
        <f t="shared" si="10"/>
        <v>0</v>
      </c>
      <c r="L125" s="9">
        <f t="shared" si="15"/>
        <v>709.33333333333337</v>
      </c>
      <c r="M125" s="9" t="e">
        <f t="shared" si="11"/>
        <v>#DIV/0!</v>
      </c>
      <c r="N125" s="9">
        <f t="shared" si="12"/>
        <v>9.9878372401592213</v>
      </c>
      <c r="O125" s="10">
        <f t="shared" si="16"/>
        <v>1.3017552159204549E-5</v>
      </c>
      <c r="P125" s="10">
        <f t="shared" si="17"/>
        <v>1.9679457356230485E-6</v>
      </c>
      <c r="Q125" s="1" t="s">
        <v>324</v>
      </c>
      <c r="R125" s="1">
        <v>0</v>
      </c>
      <c r="S125" s="1">
        <v>0</v>
      </c>
      <c r="T125" s="11">
        <v>6470</v>
      </c>
      <c r="U125" s="11">
        <v>686</v>
      </c>
      <c r="V125" s="11">
        <v>3930</v>
      </c>
      <c r="W125" s="1">
        <v>0</v>
      </c>
      <c r="X125" s="1">
        <v>0</v>
      </c>
      <c r="Y125" s="1">
        <v>0</v>
      </c>
      <c r="Z125" s="1">
        <v>0</v>
      </c>
      <c r="AA125" s="1">
        <v>0</v>
      </c>
      <c r="AB125" s="1">
        <v>0</v>
      </c>
      <c r="AC125" s="11">
        <v>502</v>
      </c>
      <c r="AD125" s="1">
        <v>0</v>
      </c>
      <c r="AE125" s="11">
        <v>1180</v>
      </c>
      <c r="AF125" s="1">
        <v>0</v>
      </c>
      <c r="AG125" s="1">
        <v>0</v>
      </c>
      <c r="AH125" s="1">
        <v>0</v>
      </c>
      <c r="AI125" s="1">
        <v>0</v>
      </c>
      <c r="AJ125" s="11">
        <v>9840</v>
      </c>
      <c r="AK125" s="11">
        <v>6060</v>
      </c>
      <c r="AL125" s="11">
        <v>7660</v>
      </c>
      <c r="AM125" s="11">
        <v>5240</v>
      </c>
      <c r="AN125" s="1">
        <v>0</v>
      </c>
      <c r="AO125" s="1">
        <v>0</v>
      </c>
      <c r="AP125" s="11">
        <v>8250</v>
      </c>
      <c r="AQ125" s="11">
        <v>13800</v>
      </c>
      <c r="AR125" s="11">
        <v>5420</v>
      </c>
      <c r="AS125" s="11">
        <v>4000</v>
      </c>
      <c r="AT125" s="11">
        <v>9580</v>
      </c>
      <c r="AU125" s="11">
        <v>7140</v>
      </c>
      <c r="AV125" s="11">
        <v>13600</v>
      </c>
      <c r="AW125" s="11">
        <v>8930</v>
      </c>
      <c r="AX125" s="11">
        <v>8620</v>
      </c>
      <c r="AY125" s="11">
        <v>12300</v>
      </c>
      <c r="AZ125" s="1">
        <v>0</v>
      </c>
      <c r="BA125" s="1">
        <v>0</v>
      </c>
      <c r="BB125" s="1">
        <v>0</v>
      </c>
      <c r="BC125" s="1">
        <v>0</v>
      </c>
      <c r="BD125" s="1">
        <v>0</v>
      </c>
      <c r="BE125" s="1">
        <v>0</v>
      </c>
      <c r="BF125" s="1">
        <v>0</v>
      </c>
      <c r="BG125" s="1">
        <v>0</v>
      </c>
      <c r="BH125" s="1">
        <v>0</v>
      </c>
      <c r="BI125" s="1">
        <v>0</v>
      </c>
      <c r="BJ125" s="1">
        <v>0</v>
      </c>
      <c r="BK125" s="1">
        <v>0</v>
      </c>
    </row>
  </sheetData>
  <autoFilter ref="A2:A125" xr:uid="{00000000-0009-0000-0000-000000000000}"/>
  <conditionalFormatting sqref="A112:B125 A98:A111 A97:B97 A32:A96 A2:B31">
    <cfRule type="duplicateValues" dxfId="0" priority="1"/>
  </conditionalFormatting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I-H-O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raoch</dc:creator>
  <cp:lastModifiedBy>Language Editor</cp:lastModifiedBy>
  <dcterms:created xsi:type="dcterms:W3CDTF">2018-11-13T07:07:00Z</dcterms:created>
  <dcterms:modified xsi:type="dcterms:W3CDTF">2020-09-02T14:12:34Z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</Properties>
</file>