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16380" windowHeight="8190" tabRatio="500"/>
  </bookViews>
  <sheets>
    <sheet name="1 - Fusion gene EWSR1-ERG" sheetId="1" r:id="rId1"/>
    <sheet name="2 - rMATS basic counts" sheetId="2" r:id="rId2"/>
    <sheet name="3 - rMATS sample variability" sheetId="3" r:id="rId3"/>
    <sheet name="4 - Unique splice sites" sheetId="4" r:id="rId4"/>
    <sheet name="5 - rMATS subsets" sheetId="5" r:id="rId5"/>
    <sheet name="6 - External controls" sheetId="6" r:id="rId6"/>
    <sheet name="7 - GO and CORUM counts" sheetId="7" r:id="rId7"/>
  </sheets>
  <calcPr calcId="145621"/>
  <extLst>
    <ext xmlns:loext="http://schemas.libreoffice.org/" uri="{7626C862-2A13-11E5-B345-FEFF819CDC9F}">
      <loext:extCalcPr stringRefSyntax="CalcA1ExcelA1"/>
    </ext>
  </extLst>
</workbook>
</file>

<file path=xl/calcChain.xml><?xml version="1.0" encoding="utf-8"?>
<calcChain xmlns="http://schemas.openxmlformats.org/spreadsheetml/2006/main">
  <c r="R32" i="5" l="1"/>
  <c r="K32" i="5"/>
  <c r="R31" i="5"/>
  <c r="K31" i="5"/>
  <c r="R21" i="5"/>
  <c r="K21" i="5"/>
  <c r="R20" i="5"/>
  <c r="K20" i="5"/>
  <c r="R19" i="5"/>
  <c r="K19" i="5"/>
  <c r="R16" i="5"/>
  <c r="K16" i="5"/>
  <c r="R15" i="5"/>
  <c r="K15" i="5"/>
  <c r="R14" i="5"/>
  <c r="K14" i="5"/>
  <c r="R17" i="3"/>
  <c r="Q17" i="3"/>
  <c r="P17" i="3"/>
  <c r="O17" i="3"/>
  <c r="N17" i="3"/>
  <c r="K17" i="3"/>
  <c r="J17" i="3"/>
  <c r="I17" i="3"/>
  <c r="H17" i="3"/>
  <c r="G17" i="3"/>
  <c r="S16" i="3"/>
  <c r="L16" i="3"/>
  <c r="S15" i="3"/>
  <c r="L15" i="3"/>
  <c r="S14" i="3"/>
  <c r="L14" i="3"/>
  <c r="S13" i="3"/>
  <c r="L13" i="3"/>
  <c r="S11" i="3"/>
  <c r="L11" i="3"/>
  <c r="S29" i="2"/>
  <c r="L29" i="2"/>
  <c r="R26" i="2"/>
  <c r="Q26" i="2"/>
  <c r="P26" i="2"/>
  <c r="O26" i="2"/>
  <c r="N26" i="2"/>
  <c r="K26" i="2"/>
  <c r="J26" i="2"/>
  <c r="I26" i="2"/>
  <c r="H26" i="2"/>
  <c r="G26" i="2"/>
  <c r="S24" i="2"/>
  <c r="L24" i="2"/>
  <c r="S23" i="2"/>
  <c r="L23" i="2"/>
  <c r="S22" i="2"/>
  <c r="L22" i="2"/>
  <c r="S20" i="2"/>
  <c r="L20" i="2"/>
  <c r="S19" i="2"/>
  <c r="L19" i="2"/>
  <c r="S18" i="2"/>
  <c r="L18" i="2"/>
  <c r="S17" i="2"/>
  <c r="L17" i="2"/>
  <c r="S16" i="2"/>
  <c r="L16" i="2"/>
  <c r="S15" i="2"/>
  <c r="L15" i="2"/>
  <c r="S14" i="2"/>
  <c r="L14" i="2"/>
  <c r="S13" i="2"/>
  <c r="L13" i="2"/>
  <c r="S12" i="2"/>
  <c r="S26" i="2" s="1"/>
  <c r="L12" i="2"/>
  <c r="L26" i="2" s="1"/>
</calcChain>
</file>

<file path=xl/sharedStrings.xml><?xml version="1.0" encoding="utf-8"?>
<sst xmlns="http://schemas.openxmlformats.org/spreadsheetml/2006/main" count="404" uniqueCount="231">
  <si>
    <t>Table SI. STAR_Fusion confirms the EWSR1-ERG fusion gene.</t>
  </si>
  <si>
    <t>The table shows the STAR_Fusion results of the CADO samples.</t>
  </si>
  <si>
    <t>All known fusion genes were considered (based on the CTAT_HumanFusionLib database).</t>
  </si>
  <si>
    <t>All parameters were left to the given, reasonable defaults.</t>
  </si>
  <si>
    <t>The read BAM files used here are the same ones as utilized for the alternative splicing approach with rMATS.</t>
  </si>
  <si>
    <t>Legend</t>
  </si>
  <si>
    <t>#FusionName</t>
  </si>
  <si>
    <t>The fusion partners</t>
  </si>
  <si>
    <t>JunctionReadCount</t>
  </si>
  <si>
    <t>The column indicates the number of RNA-Seq fragments containing a read that aligns as a split read at the site of the putative fusion junction</t>
  </si>
  <si>
    <t>SpanningFragCount</t>
  </si>
  <si>
    <t>The column indicates the number of RNA-Seq fragments that encompass the fusion junction such that one read of the pair aligns to a different gene than the other paired-end read of that fragment</t>
  </si>
  <si>
    <t>est_J</t>
  </si>
  <si>
    <t>Simulation estimates for junction read count</t>
  </si>
  <si>
    <t>est_S</t>
  </si>
  <si>
    <t>Simulation estimates for spanning fragments read count</t>
  </si>
  <si>
    <t>SpliceType</t>
  </si>
  <si>
    <t>indicates whether the proposed breakpoint occurs at reference exon junctions as provided by the reference transcript structure annotations (ex. gencode)</t>
  </si>
  <si>
    <t>LeftGene</t>
  </si>
  <si>
    <t>Information for the left partner</t>
  </si>
  <si>
    <t>LeftBreakpoint</t>
  </si>
  <si>
    <t>Genome position</t>
  </si>
  <si>
    <t>RightGene</t>
  </si>
  <si>
    <t>RightBreakpoint</t>
  </si>
  <si>
    <t>JunctionReads</t>
  </si>
  <si>
    <t>Junction reads header</t>
  </si>
  <si>
    <t>SpanningFrags</t>
  </si>
  <si>
    <t>Spanning fragments read header</t>
  </si>
  <si>
    <t>LargeAnchorSupport</t>
  </si>
  <si>
    <t>The column indicates whether there are split reads that provide 'long' (set to length of 25 bases) alignments on both sides of the putative breakpoint</t>
  </si>
  <si>
    <t>FFPM</t>
  </si>
  <si>
    <t>Fusion fragments per million total reads</t>
  </si>
  <si>
    <t>LeftBreakDinuc</t>
  </si>
  <si>
    <t>Dinucleotide - SF constructs a fusion transcript by randomly fusing a pair of exons randomly selected from each gene, requiring that each gene contributes at least 100 bases of transcript sequence to the generated fusion, and that the fusion breakpoint occurs between two exons that have consensus dinucleotide splice sites</t>
  </si>
  <si>
    <t>LeftBreakEntropy</t>
  </si>
  <si>
    <t>represent the Shannon entropy of the 15 exonic bases flanking the breakpoint. The maximum entropy is 2, representing highest complexity. The lowest would be zero (involving a 15 base mononucleotide run). Low entropy sites should generally be treated as less confident breakpoints</t>
  </si>
  <si>
    <t>RightBreakDinuc</t>
  </si>
  <si>
    <t>RightBreakEntropy</t>
  </si>
  <si>
    <t>annots</t>
  </si>
  <si>
    <t>provides a simplified annotation for fusion transcripts. The fusion annotation information is based on CTAT_HumanFusionLib.</t>
  </si>
  <si>
    <t>Considered samples: SP2,SP3, NSP2,NSP3, nso2,nso3, nst2,nst3.</t>
  </si>
  <si>
    <t>A second, independent approach with ‘deFuse’ is supporting EWSR1-ERG in SP2, SP3, NSP2, nso2, nst3 samples.</t>
  </si>
  <si>
    <t>In the table below all STAR_Fusion generated hits are show.</t>
  </si>
  <si>
    <t>sample</t>
  </si>
  <si>
    <t>SP2</t>
  </si>
  <si>
    <t>EWSR1--ERG</t>
  </si>
  <si>
    <t>ONLY_REF_SPLICE</t>
  </si>
  <si>
    <t>EWSR1^ENSG00000182944.17</t>
  </si>
  <si>
    <t>chr22:29287134:+</t>
  </si>
  <si>
    <t>ERG^ENSG00000157554.19</t>
  </si>
  <si>
    <t>chr21:38392444:-</t>
  </si>
  <si>
    <t>557_152_449_FC2_Lane05_Library17,379_17_1586_FC1_Lane02_Library17,356_60_1135_FC1_Lane01_Library17,45_705_1185_FC2_Lane05_Library17,311_252_1097_FC1_Lane04_Library17,138_103_2018_FC2_Lane06_Library17,638_897_1762_FC2_Lane01_Library17,585_1066_1812_FC2_Lane05_Library17,334_2027_1580_FC1_Lane02_Library17</t>
  </si>
  <si>
    <t>269_1851_132_FC1_Lane01_Library17,311_1838_474_FC1_Lane04_Library17,57_1682_1811_FC1_Lane02_Library17,692_684_1551_FC1_Lane03_Library17,545_1479_256_FC1_Lane02_Library17,111_635_488_FC2_Lane03_Library17,256_729_1788_FC2_Lane04_Library17,398_328_1688_FC1_Lane05_Library17</t>
  </si>
  <si>
    <t>YES_LDAS</t>
  </si>
  <si>
    <t>GT</t>
  </si>
  <si>
    <t>AG</t>
  </si>
  <si>
    <t>["ChimerKB","ChimerPub","Cosmic","Mitelman","ChimerSeq","chimerdb_pubmed","CCLE_StarF2019","chimerdb_omim","INTERCHROMOSOMAL[chr22--chr21]"]</t>
  </si>
  <si>
    <t>SP3</t>
  </si>
  <si>
    <t>122_300_95_FC1_Lane03_Library21,698_1786_568_FC2_Lane04_Library21,53_1052_612_FC2_Lane06_Library21</t>
  </si>
  <si>
    <t>432_873_776_FC2_Lane01_Library21,249_1593_310_FC2_Lane06_Library21,124_1672_708_FC2_Lane02_Library21,393_1528_836_FC1_Lane06_Library21,307_383_1258_FC2_Lane01_Library21,391_54_1607_FC1_Lane01_Library21,402_1617_475_FC1_Lane02_Library21</t>
  </si>
  <si>
    <t>NSP2</t>
  </si>
  <si>
    <t>110_1014_1517_FC1_Lane05_Library18,11_1902_113_FC2_Lane02_Library18,688_22_1135_FC2_Lane05_Library18,411_617_1152_FC2_Lane06_Library18,217_114_1418_FC1_Lane02_Library18,425_1798_473_FC2_Lane04_Library18</t>
  </si>
  <si>
    <t>108_1727_338_FC2_Lane06_Library18,365_214_34_FC2_Lane04_Library18,365_518_690_FC2_Lane02_Library18,670_470_1610_FC2_Lane05_Library18,393_1218_236_FC2_Lane03_Library18,327_904_865_FC2_Lane01_Library18,585_1199_769_FC2_Lane05_Library18,300_893_851_FC2_Lane06_Library18,207_706_25_FC2_Lane05_Library18,541_328_1205_FC2_Lane02_Library18,339_354_1101_FC1_Lane05_Library18,215_1868_1142_FC1_Lane06_Library18,231_1657_1309_FC2_Lane04_Library18,334_391_1859_FC1_Lane06_Library18,139_1330_1158_FC2_Lane05_Library18,498_497_888_FC1_Lane04_Library18,551_1437_599_FC1_Lane01_Library18</t>
  </si>
  <si>
    <t>NSP3</t>
  </si>
  <si>
    <t>110_1783_1238_FC2_Lane05_Library22,472_605_1952_FC2_Lane02_Library22,707_1101_566_FC2_Lane03_Library22,650_531_1153_FC1_Lane01_Library22,234_1561_1502_FC1_Lane03_Library22,533_319_249_FC2_Lane05_Library22,383_1782_1556_FC1_Lane04_Library22,243_1077_1383_FC2_Lane02_Library22,31_1611_1057_FC2_Lane03_Library22,179_1135_1949_FC2_Lane01_Library22,200_1382_239_FC2_Lane03_Library22</t>
  </si>
  <si>
    <t>188_279_1260_FC2_Lane04_Library22,644_483_1098_FC1_Lane03_Library22,303_1786_1517_FC1_Lane02_Library22,76_1904_1222_FC1_Lane06_Library22,274_1385_1386_FC2_Lane04_Library22,138_291_1461_FC2_Lane04_Library22,620_1931_810_FC1_Lane02_Library22,682_589_704_FC2_Lane03_Library22</t>
  </si>
  <si>
    <t>nso2</t>
  </si>
  <si>
    <t>346_49_1169_FC1_Lane06_Library20,199_331_751_FC2_Lane04_Library20,638_1156_292_FC2_Lane03_Library20,179_1881_1445_FC1_Lane02_Library20,173_908_1206_FC2_Lane04_Library20,458_1306_1420_FC1_Lane04_Library20,351_1133_972_FC1_Lane03_Library20,510_348_1545_FC1_Lane04_Library20,20_37_286_FC2_Lane04_Library20,59_1975_716_FC1_Lane01_Library20,229_1637_1831_FC2_Lane05_Library20</t>
  </si>
  <si>
    <t>445_1341_1118_FC2_Lane01_Library20,304_357_695_FC2_Lane06_Library20,638_1589_1257_FC1_Lane01_Library20,700_142_591_FC2_Lane03_Library20,383_727_454_FC2_Lane04_Library20,162_932_41_FC2_Lane04_Library20,89_1749_459_FC2_Lane03_Library20,396_186_986_FC1_Lane06_Library20</t>
  </si>
  <si>
    <t>nst2</t>
  </si>
  <si>
    <t>227_466_978_FC2_Lane01_Library19,52_634_809_FC1_Lane04_Library19,410_91_1183_FC1_Lane03_Library19,140_800_392_FC2_Lane02_Library19,442_1082_618_FC2_Lane05_Library19,197_1793_1194_FC2_Lane04_Library19,95_881_1204_FC2_Lane03_Library19,327_1826_263_FC2_Lane01_Library19,48_1194_1686_FC2_Lane02_Library19,447_452_822_FC2_Lane06_Library19,433_480_44_FC1_Lane06_Library19,280_776_437_FC1_Lane02_Library19,451_259_42_FC1_Lane01_Library19,132_1750_353_FC1_Lane01_Library19,137_376_243_FC2_Lane03_Library19,138_1268_824_FC2_Lane05_Library19,58_1880_964_FC2_Lane06_Library19</t>
  </si>
  <si>
    <t>101_1420_1133_FC2_Lane04_Library19,409_1887_1158_FC1_Lane02_Library19,352_230_956_FC1_Lane03_Library19,400_1069_998_FC2_Lane05_Library19,136_1890_1020_FC1_Lane03_Library19,260_1657_1539_FC1_Lane02_Library19,75_1287_421_FC2_Lane04_Library19,51_1276_400_FC1_Lane05_Library19,537_1510_356_FC2_Lane02_Library19,497_967_1272_FC2_Lane05_Library19,46_1882_1810_FC2_Lane02_Library19,151_1186_1826_FC1_Lane05_Library19,315_936_966_FC2_Lane05_Library19,202_1116_1696_FC2_Lane02_Library19,336_354_1666_FC2_Lane05_Library19,307_1778_1529_FC1_Lane01_Library19,351_83_1862_FC2_Lane03_Library19,438_1736_1332_FC2_Lane04_Library19,165_418_387_FC2_Lane01_Library19,603_403_1539_FC2_Lane02_Library19,343_1716_1392_FC1_Lane02_Library19,509_556_1797_FC1_Lane01_Library19,440_712_1240_FC2_Lane06_Library19,158_102_1637_FC1_Lane01_Library19,109_675_1701_FC1_Lane04_Library19</t>
  </si>
  <si>
    <t>further, weaker and maybe false positive, hits</t>
  </si>
  <si>
    <t>TUBA1C--NOP56</t>
  </si>
  <si>
    <t>INCL_NON_REF_SPLICE</t>
  </si>
  <si>
    <t>TUBA1C^ENSG00000167553.15</t>
  </si>
  <si>
    <t>chr12:49273277:+</t>
  </si>
  <si>
    <t>NOP56^ENSG00000101361.17</t>
  </si>
  <si>
    <t>chr20:2654209:+</t>
  </si>
  <si>
    <t>44_1078_1642_FC1_Lane03_Library20,44_1075_1643_FC1_Lane03_Library20,204_538_141_FC1_Lane05_Library20</t>
  </si>
  <si>
    <t>392_438_1332_FC2_Lane04_Library20,85_1007_1402_FC1_Lane06_Library20,671_685_1709_FC2_Lane01_Library20,276_1627_727_FC1_Lane05_Library20,415_320_521_FC2_Lane05_Library20,583_1780_1116_FC1_Lane05_Library20</t>
  </si>
  <si>
    <t>["INTERCHROMOSOMAL[chr12--chr20]"]</t>
  </si>
  <si>
    <t>SNORD3B-1--RMRP</t>
  </si>
  <si>
    <t>SNORD3B-1^ENSG00000265185.5</t>
  </si>
  <si>
    <t>chr17:19062123:+</t>
  </si>
  <si>
    <t>RMRP^ENSG00000269900.3</t>
  </si>
  <si>
    <t>chr9:35658023:-</t>
  </si>
  <si>
    <t>300_926_1187_FC2_Lane01_Library19,53_1294_769_FC1_Lane03_Library19,229_889_1456_FC2_Lane05_Library19</t>
  </si>
  <si>
    <t>188_937_389_FC1_Lane05_Library19,443_747_1340_FC2_Lane06_Library19,472_1827_905_FC2_Lane06_Library19,304_1370_333_FC1_Lane03_Library19,405_139_1797_FC2_Lane06_Library19,421_615_1720_FC2_Lane02_Library19,80_411_658_FC1_Lane01_Library19,442_1618_338_FC2_Lane01_Library19,527_1467_1924_FC2_Lane04_Library19,323_765_1400_FC2_Lane04_Library19,622_1171_42_FC2_Lane04_Library19,353_1422_84_FC1_Lane02_Library19,349_210_1512_FC2_Lane01_Library19,166_1614_1288_FC1_Lane01_Library19,652_518_971_FC1_Lane02_Library19,490_1226_1938_FC1_Lane03_Library19,6_1603_757_FC2_Lane03_Library19,507_893_463_FC1_Lane03_Library19,504_907_352_FC2_Lane04_Library19,88_1760_1542_FC2_Lane02_Library19,647_112_1145_FC2_Lane04_Library19,13_957_1003_FC1_Lane01_Library19,453_119_611_FC2_Lane04_Library19,367_197_1840_FC2_Lane03_Library19,239_1286_1736_FC2_Lane04_Library19,58_904_249_FC2_Lane03_Library19,603_1878_1774_FC2_Lane04_Library19,226_552_1563_FC2_Lane05_Library19,591_773_930_FC1_Lane02_Library19,614_332_1649_FC2_Lane03_Library19,185_1861_829_FC2_Lane03_Library19,571_578_1798_FC1_Lane06_Library19,185_1347_562_FC2_Lane05_Library19,372_261_1336_FC1_Lane04_Library19,502_1990_1021_FC2_Lane04_Library19,403_2016_823_FC1_Lane03_Library19,153_1688_1699_FC2_Lane04_Library19,385_1313_1632_FC1_Lane01_Library19,59_807_42_FC1_Lane01_Library19,111_1046_1033_FC2_Lane03_Library19,6_1089_609_FC1_Lane04_Library19,519_141_1578_FC2_Lane03_Library19,305_1167_1661_FC1_Lane06_Library19,469_149_886_FC2_Lane06_Library19,494_822_1174_FC2_Lane06_Library19,472_1657_1254_FC1_Lane03_Library19,467_389_1430_FC2_Lane03_Library19,614_709_634_FC2_Lane06_Library19,203_155_297_FC1_Lane03_Library19,404_1121_859_FC2_Lane05_Library19,77_797_1613_FC1_Lane03_Library19,680_277_324_FC1_Lane04_Library19,52_454_1639_FC2_Lane02_Library19,656_577_356_FC1_Lane06_Library19,630_1113_1239_FC1_Lane02_Library19,16_456_718_FC1_Lane02_Library19,298_67_251_FC1_Lane01_Library19,257_1904_220_FC1_Lane04_Library19,129_1679_568_FC2_Lane05_Library19,23_87_385_FC2_Lane02_Library19,415_1988_296_FC2_Lane04_Library19,628_529_342_FC2_Lane05_Library19,130_1799_1656_FC1_Lane03_Library19,88_2015_1372_FC2_Lane04_Library19,111_793_378_FC2_Lane01_Library19,28_1115_99_FC2_Lane05_Library19,651_178_893_FC2_Lane04_Library19,540_796_241_FC1_Lane04_Library19,32_1605_1452_FC2_Lane05_Library19,390_1247_665_FC2_Lane03_Library19,523_1051_1893_FC2_Lane03_Library19,447_42_1163_FC1_Lane01_Library19,368_1951_1626_FC1_Lane06_Library19,653_1501_1015_FC2_Lane01_Library19,624_305_1777_FC2_Lane05_Library19,103_718_638_FC2_Lane03_Library19,367_715_978_FC1_Lane04_Library19,155_1259_50_FC2_Lane05_Library19,454_146_1671_FC2_Lane03_Library19,589_596_1128_FC1_Lane06_Library19,351_852_1256_FC2_Lane05_Library19,136_1045_963_FC2_Lane05_Library19,41_1137_519_FC1_Lane03_Library19,477_294_1971_FC2_Lane03_Library19,143_914_1441_FC2_Lane02_Library19,692_1226_186_FC1_Lane06_Library19,254_934_529_FC2_Lane06_Library19,317_1001_1496_FC1_Lane02_Library19,424_479_1147_FC2_Lane01_Library19,615_1158_1254_FC1_Lane06_Library19,361_135_863_FC2_Lane03_Library19,5_1467_1405_FC2_Lane06_Library19,122_1033_1407_FC1_Lane01_Library19,163_960_632_FC2_Lane05_Library19,117_1886_290_FC2_Lane04_Library19,226_115_951_FC1_Lane03_Library19,405_942_1379_FC1_Lane05_Library19,225_1114_1207_FC1_Lane05_Library19,543_533_850_FC1_Lane05_Library19,140_381_1243_FC2_Lane06_Library19,7_834_1502_FC2_Lane05_Library19,637_1790_708_FC2_Lane04_Library19,11_519_1812_FC1_Lane06_Library19,55_1975_1513_FC1_Lane05_Library19,190_1371_98_FC1_Lane05_Library19,654_1673_1365_FC2_Lane01_Library19,502_107_358_FC1_Lane03_Library19,665_524_930_FC1_Lane06_Library19,91_1304_1619_FC1_Lane01_Library19,153_1406_1104_FC2_Lane04_Library19,133_20_1193_FC2_Lane06_Library19,49_1393_1615_FC1_Lane03_Library19,598_1800_1212_FC2_Lane06_Library19,576_1327_1107_FC2_Lane03_Library19,178_1852_1159_FC1_Lane03_Library19,251_1366_759_FC2_Lane02_Library19,59_1307_282_FC1_Lane05_Library19,65_1243_491_FC1_Lane05_Library19,407_1701_1479_FC1_Lane04_Library19,135_400_49_FC1_Lane03_Library19,362_1720_1078_FC2_Lane04_Library19,136_1795_1271_FC2_Lane02_Library19,445_1175_1413_FC2_Lane04_Library19,551_581_1148_FC1_Lane03_Library19,359_229_1458_FC2_Lane02_Library19,2_1232_1240_FC2_Lane06_Library19,74_199_1195_FC2_Lane03_Library19,449_1697_1262_FC1_Lane05_Library19,92_935_951_FC2_Lane03_Library19,146_1420_968_FC2_Lane06_Library19,131_963_117_FC2_Lane04_Library19,405_691_562_FC2_Lane03_Library19,656_171_1275_FC1_Lane05_Library19,561_781_504_FC2_Lane04_Library19,40_407_564_FC2_Lane04_Library19,264_688_1014_FC2_Lane06_Library19,417_1150_97_FC1_Lane05_Library19,661_1695_990_FC1_Lane01_Library19,179_196_824_FC2_Lane04_Library19,684_1618_71_FC1_Lane02_Library19,249_290_1503_FC1_Lane05_Library19,542_827_1172_FC2_Lane06_Library19,613_1028_678_FC1_Lane04_Library19,228_1457_1486_FC2_Lane05_Library19,228_1697_1693_FC2_Lane05_Library19,161_1320_1135_FC1_Lane05_Library19,472_93_1431_FC1_Lane06_Library19,294_350_1570_FC1_Lane06_Library19,340_1291_1587_FC1_Lane02_Library19,329_1406_551_FC1_Lane02_Library19,440_905_1205_FC1_Lane04_Library19,210_1711_720_FC1_Lane06_Library19,375_629_1079_FC1_Lane01_Library19,323_444_1774_FC2_Lane01_Library19,66_349_828_FC2_Lane06_Library19,361_1566_1168_FC2_Lane06_Library19,485_135_520_FC1_Lane03_Library19,71_943_961_FC1_Lane05_Library19,313_163_1417_FC2_Lane01_Library19,98_741_112_FC2_Lane05_Library19,313_721_1917_FC1_Lane02_Library19,96_2013_1636_FC2_Lane02_Library19,23_664_1162_FC1_Lane04_Library19,381_1887_393_FC1_Lane03_Library19,432_315_1617_FC2_Lane03_Library19,91_1154_1072_FC2_Lane03_Library19,94_1882_1839_FC2_Lane02_Library19,53_1592_308_FC1_Lane04_Library19,684_808_1691_FC2_Lane02_Library19,578_1665_1842_FC1_Lane04_Library19</t>
  </si>
  <si>
    <t>NO_LDAS</t>
  </si>
  <si>
    <t>["INTERCHROMOSOMAL[chr17--chr9]"]</t>
  </si>
  <si>
    <t>Table SI. rMATS FDR corrected result counts.</t>
  </si>
  <si>
    <t>The table gives an general overview on the numbers of all significant rMATS results (FDR&lt;0.05) per sample comparison.</t>
  </si>
  <si>
    <t>The number is indicating splice variants and not genes.</t>
  </si>
  <si>
    <t>The column termed ‘label’ is indicating an acronym used throughout to identify a specific sample comparison.</t>
  </si>
  <si>
    <t>Group 1 and Group 2 are explicitly describing the comparison and the number of biological replicates behind the sample entity.</t>
  </si>
  <si>
    <t>JC</t>
  </si>
  <si>
    <t>JCEC</t>
  </si>
  <si>
    <t>rMATS results, FDR &lt; 0.05</t>
  </si>
  <si>
    <t>Row Sum</t>
  </si>
  <si>
    <t>Differential splice variant analysis : group 1 versus group 2</t>
  </si>
  <si>
    <t>Label</t>
  </si>
  <si>
    <t>Group 1</t>
  </si>
  <si>
    <t>Group 2</t>
  </si>
  <si>
    <t>A3SS</t>
  </si>
  <si>
    <t>A5SS</t>
  </si>
  <si>
    <t>MXE</t>
  </si>
  <si>
    <t>RI</t>
  </si>
  <si>
    <t>SE</t>
  </si>
  <si>
    <t>JC : Junction counts</t>
  </si>
  <si>
    <t>JCEC : Junction and adjacent exon counts</t>
  </si>
  <si>
    <t>C1</t>
  </si>
  <si>
    <t>NSP 1-3</t>
  </si>
  <si>
    <t>nst 1-3</t>
  </si>
  <si>
    <t>A3SS, A5SS, MXE, RI, SE : analyzed splice events</t>
  </si>
  <si>
    <t>C2</t>
  </si>
  <si>
    <t>nso 1-3</t>
  </si>
  <si>
    <t>B</t>
  </si>
  <si>
    <t>SP 1-3</t>
  </si>
  <si>
    <t>SP : side population of whole Ewing sarcoma cell population</t>
  </si>
  <si>
    <t>D</t>
  </si>
  <si>
    <t>MSC 1-4</t>
  </si>
  <si>
    <t>NSP : main Ewing sarcoma cell population (non side population)</t>
  </si>
  <si>
    <t>B2</t>
  </si>
  <si>
    <t>nst : main Ewing sarcoma cell population : not stained, not sorted (control)</t>
  </si>
  <si>
    <t>H1</t>
  </si>
  <si>
    <t>ES1 1</t>
  </si>
  <si>
    <t>nso : main Ewing sarcoma cell population : stained, not sorted (control)</t>
  </si>
  <si>
    <t>H2</t>
  </si>
  <si>
    <t>ES2 1</t>
  </si>
  <si>
    <t>G1</t>
  </si>
  <si>
    <t>Numbers after the acronym : numbers of the replicates considered</t>
  </si>
  <si>
    <t>G2</t>
  </si>
  <si>
    <t>SP, NSP, nst, nso : own the EWSR1-ERG fusion gene</t>
  </si>
  <si>
    <t>E1</t>
  </si>
  <si>
    <t>huFIB 1-4</t>
  </si>
  <si>
    <t>ES 1 : owns the EWSR1-ERG fusion gene</t>
  </si>
  <si>
    <t>E2</t>
  </si>
  <si>
    <t>ES 2 : owns the EWSR1-FLI1 fusion gene</t>
  </si>
  <si>
    <t>E3</t>
  </si>
  <si>
    <t>BC</t>
  </si>
  <si>
    <t>B adjusted by C1, C2 is denoted by BC</t>
  </si>
  <si>
    <t>Table SI. Results for SP-NSP (B set) variability.</t>
  </si>
  <si>
    <t xml:space="preserve">The variance in-between the biological replicates of a sample group is an important performance factor. </t>
  </si>
  <si>
    <t>In this separate quality control study, four two by two combinations of SP and NSP, and the full three by three DS analysis were compared.</t>
  </si>
  <si>
    <t>The final conclusion was to keep all replicates.</t>
  </si>
  <si>
    <t>Sum</t>
  </si>
  <si>
    <t>SP 12</t>
  </si>
  <si>
    <t>NSP 13</t>
  </si>
  <si>
    <t>Additional B comparisons here</t>
  </si>
  <si>
    <t>NSP 23</t>
  </si>
  <si>
    <t>SP 13</t>
  </si>
  <si>
    <t>NSP 12</t>
  </si>
  <si>
    <t>SP 23</t>
  </si>
  <si>
    <t>sd</t>
  </si>
  <si>
    <t>sd : standard deviation</t>
  </si>
  <si>
    <t>Table SI. How many unique genes and splice sites?</t>
  </si>
  <si>
    <r>
      <rPr>
        <sz val="10"/>
        <rFont val="Arial"/>
        <family val="2"/>
        <charset val="1"/>
      </rPr>
      <t xml:space="preserve">In a screening study on alternate splicing it worth to know, how much genes own </t>
    </r>
    <r>
      <rPr>
        <b/>
        <sz val="10"/>
        <rFont val="Arial"/>
        <family val="2"/>
        <charset val="1"/>
      </rPr>
      <t>more than one</t>
    </r>
    <r>
      <rPr>
        <sz val="10"/>
        <rFont val="Arial"/>
        <family val="2"/>
        <charset val="1"/>
      </rPr>
      <t xml:space="preserve"> splice site.</t>
    </r>
  </si>
  <si>
    <t>This table is showing for every rMATS gene set (FDR&lt;0.05) the uniqueness of sites and genes.</t>
  </si>
  <si>
    <t>Nomenclature</t>
  </si>
  <si>
    <t>JC: junction counts</t>
  </si>
  <si>
    <t>JCEC: junction and adjacent exon counts</t>
  </si>
  <si>
    <t>rMATS results: summary count over all splice events per set</t>
  </si>
  <si>
    <t>unique sites: unique number of gene names bound to a certain splice site</t>
  </si>
  <si>
    <t>unique genes: unique number of genes, not considering any site information</t>
  </si>
  <si>
    <t>Set label</t>
  </si>
  <si>
    <t>rMATS results</t>
  </si>
  <si>
    <t>unique splice sites</t>
  </si>
  <si>
    <t>unique genes</t>
  </si>
  <si>
    <t>%</t>
  </si>
  <si>
    <t>Table SI. rMATS subsets.</t>
  </si>
  <si>
    <t>The cell type specific splice variants (blue) and the differential-specific splice variants (yellow) are shown.</t>
  </si>
  <si>
    <t>JC (junction count) is the approach of rMATS which is considering only reads across the junction,</t>
  </si>
  <si>
    <t>while JCEC (junction and adjacent exon counts) is also considering reads on adjacent exons.</t>
  </si>
  <si>
    <t>[1]</t>
  </si>
  <si>
    <t>This table is extending Table 3 by the JCEC part.</t>
  </si>
  <si>
    <t>Alias</t>
  </si>
  <si>
    <t>“unique cell specific”</t>
  </si>
  <si>
    <t>SP'</t>
  </si>
  <si>
    <t>NSP'</t>
  </si>
  <si>
    <t>MSC'</t>
  </si>
  <si>
    <t>“unique differential”</t>
  </si>
  <si>
    <t>BC’</t>
  </si>
  <si>
    <t>BCunique</t>
  </si>
  <si>
    <t>B2’</t>
  </si>
  <si>
    <t>B2unique</t>
  </si>
  <si>
    <t>D’</t>
  </si>
  <si>
    <t>Dunique</t>
  </si>
  <si>
    <t>[2]</t>
  </si>
  <si>
    <t>The correction of set B by the two control sets C1 and C2</t>
  </si>
  <si>
    <t>While NSP is stained and sorted, the controls represent situations without staining and sorting (nst) and no sorting (nso).</t>
  </si>
  <si>
    <t>The idea was to intercept some of the experimental stress effects by excluding the DS effects of C1 (nst-NSP) and C2 (nso-NSP) from the B (SP-NSP) set.</t>
  </si>
  <si>
    <t>As can be seen, a relevant amount of variance could be removed by this procedure.</t>
  </si>
  <si>
    <t>B’ versus BC’</t>
  </si>
  <si>
    <t>B’</t>
  </si>
  <si>
    <t>Bunique</t>
  </si>
  <si>
    <t>Table SI. External controls - count distribution.</t>
  </si>
  <si>
    <t>In this table the count distribution is presented of the external controls E1-E3 and their overlap to the adjacent sets (cf. Figure2).</t>
  </si>
  <si>
    <t>All the overlaps are limited and have a similar set size.</t>
  </si>
  <si>
    <t>rMATS counts</t>
  </si>
  <si>
    <t>Description</t>
  </si>
  <si>
    <t>i : intersection</t>
  </si>
  <si>
    <t>u./u.2. : prefix of objects inside the R workspace</t>
  </si>
  <si>
    <t>Adjacent sets</t>
  </si>
  <si>
    <t>u.2.E1iBC</t>
  </si>
  <si>
    <t>u.2.E1iD</t>
  </si>
  <si>
    <t>u.2.E2iBC</t>
  </si>
  <si>
    <t>u.2.E2iB2</t>
  </si>
  <si>
    <t>u.2.E3iD</t>
  </si>
  <si>
    <t>u.2.E3iB2</t>
  </si>
  <si>
    <t>Base sets</t>
  </si>
  <si>
    <t>u.E1</t>
  </si>
  <si>
    <t>u.E2</t>
  </si>
  <si>
    <t>u.E3</t>
  </si>
  <si>
    <t>u.BC</t>
  </si>
  <si>
    <t>u.D</t>
  </si>
  <si>
    <t>u.B2</t>
  </si>
  <si>
    <r>
      <rPr>
        <b/>
        <sz val="10"/>
        <rFont val="Arial"/>
        <family val="2"/>
        <charset val="1"/>
      </rPr>
      <t xml:space="preserve">Table SI. </t>
    </r>
    <r>
      <rPr>
        <b/>
        <sz val="10"/>
        <color rgb="FF000000"/>
        <rFont val="Arial"/>
        <family val="2"/>
        <charset val="1"/>
      </rPr>
      <t>C</t>
    </r>
    <r>
      <rPr>
        <b/>
        <sz val="10"/>
        <rFont val="Arial"/>
        <family val="2"/>
        <charset val="1"/>
      </rPr>
      <t>ounts of the GO and CORUM approaches.</t>
    </r>
  </si>
  <si>
    <t>The table shows the distribution of the gene counts, GO term counts, CORUM complex counts summarized over all splice events.</t>
  </si>
  <si>
    <t>Cell type- (SP', NSP', MSC') and the differential-specific (BC', B2', D') splice event groups are shown.</t>
  </si>
  <si>
    <t>All results are JC based results on a FDR &lt; 0.05.</t>
  </si>
  <si>
    <t>Unique gene sets (without overlap)</t>
  </si>
  <si>
    <t xml:space="preserve">Input DS genes </t>
  </si>
  <si>
    <t>GO terms with
significant hits</t>
  </si>
  <si>
    <t xml:space="preserve">CORUM complexes with significant hits </t>
  </si>
  <si>
    <t>BC'</t>
  </si>
  <si>
    <t>[SP-NSP]</t>
  </si>
  <si>
    <t>B2'</t>
  </si>
  <si>
    <t>[MSC-NSP]</t>
  </si>
  <si>
    <t>D'</t>
  </si>
  <si>
    <t>[SP-MSC]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</si>
</sst>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409]#,##0.00;[Red]\-[$$-409]#,##0.00"/>
    <numFmt numFmtId="165" formatCode="0.0"/>
  </numFmts>
  <fonts count="7">
    <font>
      <sz val="10"/>
      <name val="Arial"/>
      <family val="2"/>
      <charset val="1"/>
    </font>
    <font>
      <sz val="10"/>
      <name val="FreeSans"/>
      <family val="2"/>
      <charset val="1"/>
    </font>
    <font>
      <u/>
      <sz val="10"/>
      <name val="FreeSans"/>
      <family val="2"/>
      <charset val="1"/>
    </font>
    <font>
      <b/>
      <sz val="10"/>
      <name val="Arial"/>
      <family val="2"/>
      <charset val="1"/>
    </font>
    <font>
      <b/>
      <sz val="10"/>
      <color rgb="FF000000"/>
      <name val="Arial"/>
      <family val="2"/>
      <charset val="1"/>
    </font>
    <font>
      <b/>
      <sz val="10"/>
      <name val="Times New Roman"/>
      <family val="1"/>
    </font>
    <font>
      <sz val="10"/>
      <name val="Times New Roman"/>
      <family val="1"/>
    </font>
  </fonts>
  <fills count="13">
    <fill>
      <patternFill patternType="none"/>
    </fill>
    <fill>
      <patternFill patternType="gray125"/>
    </fill>
    <fill>
      <patternFill patternType="solid">
        <fgColor rgb="FFFFFF00"/>
        <bgColor rgb="FFFFFF00"/>
      </patternFill>
    </fill>
    <fill>
      <patternFill patternType="solid">
        <fgColor rgb="FFFF420E"/>
        <bgColor rgb="FFFE7F00"/>
      </patternFill>
    </fill>
    <fill>
      <patternFill patternType="solid">
        <fgColor rgb="FFDFDFDD"/>
        <bgColor rgb="FFCCCCCC"/>
      </patternFill>
    </fill>
    <fill>
      <patternFill patternType="solid">
        <fgColor rgb="FFD4EA6B"/>
        <bgColor rgb="FFE8F2A1"/>
      </patternFill>
    </fill>
    <fill>
      <patternFill patternType="solid">
        <fgColor rgb="FFE8F2A1"/>
        <bgColor rgb="FFFFFFCC"/>
      </patternFill>
    </fill>
    <fill>
      <patternFill patternType="solid">
        <fgColor rgb="FFFFD320"/>
        <bgColor rgb="FFFFFF00"/>
      </patternFill>
    </fill>
    <fill>
      <patternFill patternType="solid">
        <fgColor rgb="FFFF950E"/>
        <bgColor rgb="FFFE7F00"/>
      </patternFill>
    </fill>
    <fill>
      <patternFill patternType="solid">
        <fgColor rgb="FFCCCCCC"/>
        <bgColor rgb="FFDFDFDD"/>
      </patternFill>
    </fill>
    <fill>
      <patternFill patternType="solid">
        <fgColor rgb="FF83CAFF"/>
        <bgColor rgb="FF9999FF"/>
      </patternFill>
    </fill>
    <fill>
      <patternFill patternType="solid">
        <fgColor rgb="FF00CACA"/>
        <bgColor rgb="FF33CCCC"/>
      </patternFill>
    </fill>
    <fill>
      <patternFill patternType="solid">
        <fgColor rgb="FFFE7F00"/>
        <bgColor rgb="FFFF950E"/>
      </patternFill>
    </fill>
  </fills>
  <borders count="1">
    <border>
      <left/>
      <right/>
      <top/>
      <bottom/>
      <diagonal/>
    </border>
  </borders>
  <cellStyleXfs count="4">
    <xf numFmtId="0" fontId="0" fillId="0" borderId="0"/>
    <xf numFmtId="0" fontId="1" fillId="0" borderId="0" applyBorder="0" applyProtection="0">
      <alignment horizontal="center" textRotation="90"/>
    </xf>
    <xf numFmtId="0" fontId="2" fillId="0" borderId="0" applyBorder="0" applyProtection="0"/>
    <xf numFmtId="164" fontId="2" fillId="0" borderId="0" applyBorder="0" applyProtection="0"/>
  </cellStyleXfs>
  <cellXfs count="41">
    <xf numFmtId="0" fontId="0" fillId="0" borderId="0" xfId="0"/>
    <xf numFmtId="0" fontId="3" fillId="0" borderId="0" xfId="0" applyFont="1"/>
    <xf numFmtId="0" fontId="0" fillId="0" borderId="0" xfId="0" applyFont="1"/>
    <xf numFmtId="0" fontId="0" fillId="2" borderId="0" xfId="0" applyFont="1" applyFill="1"/>
    <xf numFmtId="0" fontId="0" fillId="0" borderId="0" xfId="0" applyFont="1" applyAlignment="1">
      <alignment horizontal="center"/>
    </xf>
    <xf numFmtId="0" fontId="0" fillId="0" borderId="0" xfId="0" applyAlignment="1">
      <alignment horizontal="center"/>
    </xf>
    <xf numFmtId="0" fontId="3" fillId="0" borderId="0" xfId="0" applyFont="1" applyAlignment="1">
      <alignment horizontal="center"/>
    </xf>
    <xf numFmtId="0" fontId="3" fillId="4" borderId="0" xfId="0" applyFont="1" applyFill="1" applyBorder="1" applyAlignment="1">
      <alignment horizontal="center"/>
    </xf>
    <xf numFmtId="0" fontId="0" fillId="0" borderId="0" xfId="0" applyFont="1" applyBorder="1" applyAlignment="1">
      <alignment horizontal="center"/>
    </xf>
    <xf numFmtId="1" fontId="3" fillId="0" borderId="0" xfId="0" applyNumberFormat="1" applyFont="1" applyBorder="1" applyAlignment="1">
      <alignment horizontal="center"/>
    </xf>
    <xf numFmtId="0" fontId="3" fillId="0" borderId="0" xfId="0" applyFont="1" applyBorder="1" applyAlignment="1">
      <alignment horizontal="center"/>
    </xf>
    <xf numFmtId="0" fontId="3" fillId="5" borderId="0" xfId="0" applyFont="1" applyFill="1" applyBorder="1" applyAlignment="1">
      <alignment horizontal="center"/>
    </xf>
    <xf numFmtId="0" fontId="3" fillId="6" borderId="0" xfId="0" applyFont="1" applyFill="1" applyBorder="1" applyAlignment="1">
      <alignment horizontal="center"/>
    </xf>
    <xf numFmtId="1" fontId="3" fillId="0" borderId="0" xfId="0" applyNumberFormat="1" applyFont="1" applyBorder="1" applyAlignment="1">
      <alignment horizontal="right"/>
    </xf>
    <xf numFmtId="0" fontId="3" fillId="0" borderId="0" xfId="0" applyFont="1" applyAlignment="1">
      <alignment horizontal="right"/>
    </xf>
    <xf numFmtId="0" fontId="0" fillId="2" borderId="0" xfId="0" applyFont="1" applyFill="1" applyBorder="1" applyAlignment="1">
      <alignment horizontal="center"/>
    </xf>
    <xf numFmtId="1" fontId="0" fillId="2" borderId="0" xfId="0" applyNumberFormat="1" applyFont="1" applyFill="1" applyBorder="1" applyAlignment="1">
      <alignment horizontal="right"/>
    </xf>
    <xf numFmtId="0" fontId="0" fillId="0" borderId="0" xfId="0" applyFont="1" applyAlignment="1">
      <alignment horizontal="right"/>
    </xf>
    <xf numFmtId="0" fontId="0" fillId="4" borderId="0" xfId="0" applyFont="1" applyFill="1" applyBorder="1" applyAlignment="1">
      <alignment horizontal="center"/>
    </xf>
    <xf numFmtId="165" fontId="0" fillId="4" borderId="0" xfId="0" applyNumberFormat="1" applyFont="1" applyFill="1" applyBorder="1" applyAlignment="1">
      <alignment horizontal="right"/>
    </xf>
    <xf numFmtId="0" fontId="3" fillId="7" borderId="0" xfId="0" applyFont="1" applyFill="1"/>
    <xf numFmtId="0" fontId="0" fillId="7" borderId="0" xfId="0" applyFill="1"/>
    <xf numFmtId="0" fontId="3" fillId="8" borderId="0" xfId="0" applyFont="1" applyFill="1"/>
    <xf numFmtId="0" fontId="0" fillId="8" borderId="0" xfId="0" applyFill="1"/>
    <xf numFmtId="0" fontId="3" fillId="9" borderId="0" xfId="0" applyFont="1" applyFill="1" applyAlignment="1">
      <alignment horizontal="center" wrapText="1"/>
    </xf>
    <xf numFmtId="0" fontId="3" fillId="9" borderId="0" xfId="0" applyFont="1" applyFill="1" applyAlignment="1">
      <alignment horizontal="left"/>
    </xf>
    <xf numFmtId="0" fontId="3" fillId="9" borderId="0" xfId="0" applyFont="1" applyFill="1"/>
    <xf numFmtId="0" fontId="0" fillId="0" borderId="0" xfId="0" applyAlignment="1">
      <alignment horizontal="right"/>
    </xf>
    <xf numFmtId="0" fontId="3" fillId="10" borderId="0" xfId="0" applyFont="1" applyFill="1" applyAlignment="1">
      <alignment horizontal="center"/>
    </xf>
    <xf numFmtId="0" fontId="3" fillId="7" borderId="0" xfId="0" applyFont="1" applyFill="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0" fillId="7" borderId="0" xfId="0" applyFont="1" applyFill="1"/>
    <xf numFmtId="0" fontId="3" fillId="0" borderId="0" xfId="0" applyFont="1" applyAlignment="1">
      <alignment horizontal="right"/>
    </xf>
    <xf numFmtId="0" fontId="0" fillId="0" borderId="0" xfId="0" applyFont="1" applyAlignment="1">
      <alignment wrapText="1"/>
    </xf>
    <xf numFmtId="0" fontId="0" fillId="11" borderId="0" xfId="0" applyFont="1" applyFill="1" applyAlignment="1">
      <alignment wrapText="1"/>
    </xf>
    <xf numFmtId="0" fontId="0" fillId="12" borderId="0" xfId="0" applyFont="1" applyFill="1" applyAlignment="1">
      <alignment wrapText="1"/>
    </xf>
    <xf numFmtId="0" fontId="5" fillId="0" borderId="0" xfId="0" applyFont="1"/>
    <xf numFmtId="0" fontId="6" fillId="0" borderId="0" xfId="0" applyFont="1"/>
    <xf numFmtId="0" fontId="6" fillId="2" borderId="0" xfId="0" applyFont="1" applyFill="1"/>
    <xf numFmtId="0" fontId="6" fillId="3" borderId="0" xfId="0" applyFont="1" applyFill="1"/>
  </cellXfs>
  <cellStyles count="4">
    <cellStyle name="Heading1" xfId="1"/>
    <cellStyle name="Normal" xfId="0" builtinId="0"/>
    <cellStyle name="Result 1" xfId="2"/>
    <cellStyle name="Result2" xfId="3"/>
  </cellStyles>
  <dxfs count="0"/>
  <tableStyles count="0" defaultTableStyle="TableStyleMedium2" defaultPivotStyle="PivotStyleLight16"/>
  <colors>
    <indexedColors>
      <rgbColor rgb="FF000000"/>
      <rgbColor rgb="FFFFFFFF"/>
      <rgbColor rgb="FFFF420E"/>
      <rgbColor rgb="FF00FF00"/>
      <rgbColor rgb="FF0000FF"/>
      <rgbColor rgb="FFFFFF00"/>
      <rgbColor rgb="FFFF00FF"/>
      <rgbColor rgb="FF00FFFF"/>
      <rgbColor rgb="FF800000"/>
      <rgbColor rgb="FF008000"/>
      <rgbColor rgb="FF000080"/>
      <rgbColor rgb="FF808000"/>
      <rgbColor rgb="FF800080"/>
      <rgbColor rgb="FF008080"/>
      <rgbColor rgb="FFCCCCCC"/>
      <rgbColor rgb="FF808080"/>
      <rgbColor rgb="FF9999FF"/>
      <rgbColor rgb="FF993366"/>
      <rgbColor rgb="FFFFFFCC"/>
      <rgbColor rgb="FFCCFFFF"/>
      <rgbColor rgb="FF660066"/>
      <rgbColor rgb="FFFF8080"/>
      <rgbColor rgb="FF0066CC"/>
      <rgbColor rgb="FFDFDFDD"/>
      <rgbColor rgb="FF000080"/>
      <rgbColor rgb="FFFF00FF"/>
      <rgbColor rgb="FFFFFF00"/>
      <rgbColor rgb="FF00FFFF"/>
      <rgbColor rgb="FF800080"/>
      <rgbColor rgb="FF800000"/>
      <rgbColor rgb="FF008080"/>
      <rgbColor rgb="FF0000FF"/>
      <rgbColor rgb="FF00CACA"/>
      <rgbColor rgb="FFCCFFFF"/>
      <rgbColor rgb="FFD4EA6B"/>
      <rgbColor rgb="FFE8F2A1"/>
      <rgbColor rgb="FF83CAFF"/>
      <rgbColor rgb="FFFF99CC"/>
      <rgbColor rgb="FFCC99FF"/>
      <rgbColor rgb="FFFFCC99"/>
      <rgbColor rgb="FF3366FF"/>
      <rgbColor rgb="FF33CCCC"/>
      <rgbColor rgb="FF99CC00"/>
      <rgbColor rgb="FFFFD320"/>
      <rgbColor rgb="FFFF950E"/>
      <rgbColor rgb="FFFE7F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5"/>
  <sheetViews>
    <sheetView tabSelected="1" zoomScale="115" zoomScaleNormal="115" workbookViewId="0">
      <selection sqref="A1:XFD1048576"/>
    </sheetView>
  </sheetViews>
  <sheetFormatPr defaultColWidth="11.85546875" defaultRowHeight="12" customHeight="1"/>
  <cols>
    <col min="1" max="1" width="20.7109375" style="38" customWidth="1"/>
    <col min="2" max="2" width="13.5703125" style="38" customWidth="1"/>
    <col min="3" max="3" width="18.5703125" style="38" customWidth="1"/>
    <col min="4" max="4" width="19.85546875" style="38" customWidth="1"/>
    <col min="5" max="5" width="6" style="38" customWidth="1"/>
    <col min="6" max="6" width="6.42578125" style="38" customWidth="1"/>
    <col min="7" max="8" width="13.5703125" style="38" customWidth="1"/>
    <col min="9" max="9" width="16.7109375" style="38" customWidth="1"/>
    <col min="10" max="10" width="13.5703125" style="38" customWidth="1"/>
    <col min="11" max="11" width="15.7109375" style="38" customWidth="1"/>
    <col min="12" max="12" width="14" style="38" customWidth="1"/>
    <col min="13" max="13" width="14.42578125" style="38" customWidth="1"/>
    <col min="14" max="14" width="19.85546875" style="38" customWidth="1"/>
    <col min="15" max="15" width="6.5703125" style="38" customWidth="1"/>
    <col min="16" max="16" width="15" style="38" customWidth="1"/>
    <col min="17" max="17" width="16.140625" style="38" customWidth="1"/>
    <col min="18" max="18" width="15.7109375" style="38" customWidth="1"/>
    <col min="19" max="19" width="17.5703125" style="38" customWidth="1"/>
    <col min="20" max="64" width="13.5703125" style="38" customWidth="1"/>
    <col min="65" max="16384" width="11.85546875" style="38"/>
  </cols>
  <sheetData>
    <row r="1" spans="1:2" ht="12" customHeight="1">
      <c r="A1" s="37" t="s">
        <v>0</v>
      </c>
    </row>
    <row r="3" spans="1:2" ht="12" customHeight="1">
      <c r="A3" s="38" t="s">
        <v>1</v>
      </c>
    </row>
    <row r="4" spans="1:2" ht="12" customHeight="1">
      <c r="A4" s="38" t="s">
        <v>2</v>
      </c>
    </row>
    <row r="5" spans="1:2" ht="12" customHeight="1">
      <c r="A5" s="38" t="s">
        <v>3</v>
      </c>
    </row>
    <row r="6" spans="1:2" ht="12" customHeight="1">
      <c r="A6" s="38" t="s">
        <v>4</v>
      </c>
    </row>
    <row r="8" spans="1:2" ht="12" customHeight="1">
      <c r="A8" s="37" t="s">
        <v>5</v>
      </c>
    </row>
    <row r="9" spans="1:2" ht="12" customHeight="1">
      <c r="A9" s="38" t="s">
        <v>6</v>
      </c>
      <c r="B9" s="38" t="s">
        <v>7</v>
      </c>
    </row>
    <row r="10" spans="1:2" ht="12" customHeight="1">
      <c r="A10" s="38" t="s">
        <v>8</v>
      </c>
      <c r="B10" s="38" t="s">
        <v>9</v>
      </c>
    </row>
    <row r="11" spans="1:2" ht="12" customHeight="1">
      <c r="A11" s="38" t="s">
        <v>10</v>
      </c>
      <c r="B11" s="38" t="s">
        <v>11</v>
      </c>
    </row>
    <row r="12" spans="1:2" ht="12" customHeight="1">
      <c r="A12" s="38" t="s">
        <v>12</v>
      </c>
      <c r="B12" s="38" t="s">
        <v>13</v>
      </c>
    </row>
    <row r="13" spans="1:2" ht="12" customHeight="1">
      <c r="A13" s="38" t="s">
        <v>14</v>
      </c>
      <c r="B13" s="38" t="s">
        <v>15</v>
      </c>
    </row>
    <row r="14" spans="1:2" ht="12" customHeight="1">
      <c r="A14" s="38" t="s">
        <v>16</v>
      </c>
      <c r="B14" s="38" t="s">
        <v>17</v>
      </c>
    </row>
    <row r="15" spans="1:2" ht="12" customHeight="1">
      <c r="A15" s="38" t="s">
        <v>18</v>
      </c>
      <c r="B15" s="38" t="s">
        <v>19</v>
      </c>
    </row>
    <row r="16" spans="1:2" ht="12" customHeight="1">
      <c r="A16" s="38" t="s">
        <v>20</v>
      </c>
      <c r="B16" s="38" t="s">
        <v>21</v>
      </c>
    </row>
    <row r="17" spans="1:2" ht="12" customHeight="1">
      <c r="A17" s="38" t="s">
        <v>22</v>
      </c>
      <c r="B17" s="38" t="s">
        <v>19</v>
      </c>
    </row>
    <row r="18" spans="1:2" ht="12" customHeight="1">
      <c r="A18" s="38" t="s">
        <v>23</v>
      </c>
      <c r="B18" s="38" t="s">
        <v>21</v>
      </c>
    </row>
    <row r="19" spans="1:2" ht="12" customHeight="1">
      <c r="A19" s="38" t="s">
        <v>24</v>
      </c>
      <c r="B19" s="38" t="s">
        <v>25</v>
      </c>
    </row>
    <row r="20" spans="1:2" ht="12" customHeight="1">
      <c r="A20" s="38" t="s">
        <v>26</v>
      </c>
      <c r="B20" s="38" t="s">
        <v>27</v>
      </c>
    </row>
    <row r="21" spans="1:2" ht="12" customHeight="1">
      <c r="A21" s="38" t="s">
        <v>28</v>
      </c>
      <c r="B21" s="38" t="s">
        <v>29</v>
      </c>
    </row>
    <row r="22" spans="1:2" ht="12" customHeight="1">
      <c r="A22" s="38" t="s">
        <v>30</v>
      </c>
      <c r="B22" s="38" t="s">
        <v>31</v>
      </c>
    </row>
    <row r="23" spans="1:2" ht="12" customHeight="1">
      <c r="A23" s="38" t="s">
        <v>32</v>
      </c>
      <c r="B23" s="38" t="s">
        <v>33</v>
      </c>
    </row>
    <row r="24" spans="1:2" ht="12" customHeight="1">
      <c r="A24" s="38" t="s">
        <v>34</v>
      </c>
      <c r="B24" s="38" t="s">
        <v>35</v>
      </c>
    </row>
    <row r="25" spans="1:2" ht="12" customHeight="1">
      <c r="A25" s="38" t="s">
        <v>36</v>
      </c>
      <c r="B25" s="38" t="s">
        <v>33</v>
      </c>
    </row>
    <row r="26" spans="1:2" ht="12" customHeight="1">
      <c r="A26" s="38" t="s">
        <v>37</v>
      </c>
      <c r="B26" s="38" t="s">
        <v>35</v>
      </c>
    </row>
    <row r="27" spans="1:2" ht="12" customHeight="1">
      <c r="A27" s="38" t="s">
        <v>38</v>
      </c>
      <c r="B27" s="38" t="s">
        <v>39</v>
      </c>
    </row>
    <row r="29" spans="1:2" ht="12" customHeight="1">
      <c r="A29" s="38" t="s">
        <v>40</v>
      </c>
    </row>
    <row r="30" spans="1:2" ht="12" customHeight="1">
      <c r="A30" s="38" t="s">
        <v>41</v>
      </c>
    </row>
    <row r="31" spans="1:2" ht="12" customHeight="1">
      <c r="A31" s="38" t="s">
        <v>42</v>
      </c>
    </row>
    <row r="33" spans="1:20" ht="12" customHeight="1">
      <c r="A33" s="37" t="s">
        <v>43</v>
      </c>
      <c r="B33" s="37" t="s">
        <v>6</v>
      </c>
      <c r="C33" s="37" t="s">
        <v>8</v>
      </c>
      <c r="D33" s="37" t="s">
        <v>10</v>
      </c>
      <c r="E33" s="37" t="s">
        <v>12</v>
      </c>
      <c r="F33" s="37" t="s">
        <v>14</v>
      </c>
      <c r="G33" s="37" t="s">
        <v>16</v>
      </c>
      <c r="H33" s="37" t="s">
        <v>18</v>
      </c>
      <c r="I33" s="37" t="s">
        <v>20</v>
      </c>
      <c r="J33" s="37" t="s">
        <v>22</v>
      </c>
      <c r="K33" s="37" t="s">
        <v>23</v>
      </c>
      <c r="L33" s="37" t="s">
        <v>24</v>
      </c>
      <c r="M33" s="37" t="s">
        <v>26</v>
      </c>
      <c r="N33" s="37" t="s">
        <v>28</v>
      </c>
      <c r="O33" s="37" t="s">
        <v>30</v>
      </c>
      <c r="P33" s="37" t="s">
        <v>32</v>
      </c>
      <c r="Q33" s="37" t="s">
        <v>34</v>
      </c>
      <c r="R33" s="37" t="s">
        <v>36</v>
      </c>
      <c r="S33" s="37" t="s">
        <v>37</v>
      </c>
      <c r="T33" s="37" t="s">
        <v>38</v>
      </c>
    </row>
    <row r="35" spans="1:20" ht="12" customHeight="1">
      <c r="A35" s="39" t="s">
        <v>44</v>
      </c>
      <c r="B35" s="38" t="s">
        <v>45</v>
      </c>
      <c r="C35" s="38">
        <v>9</v>
      </c>
      <c r="D35" s="38">
        <v>8</v>
      </c>
      <c r="E35" s="38">
        <v>9</v>
      </c>
      <c r="F35" s="38">
        <v>8</v>
      </c>
      <c r="G35" s="38" t="s">
        <v>46</v>
      </c>
      <c r="H35" s="38" t="s">
        <v>47</v>
      </c>
      <c r="I35" s="38" t="s">
        <v>48</v>
      </c>
      <c r="J35" s="38" t="s">
        <v>49</v>
      </c>
      <c r="K35" s="38" t="s">
        <v>50</v>
      </c>
      <c r="L35" s="38" t="s">
        <v>51</v>
      </c>
      <c r="M35" s="38" t="s">
        <v>52</v>
      </c>
      <c r="N35" s="39" t="s">
        <v>53</v>
      </c>
      <c r="O35" s="38">
        <v>0.14899999999999999</v>
      </c>
      <c r="P35" s="38" t="s">
        <v>54</v>
      </c>
      <c r="Q35" s="39">
        <v>1.8062</v>
      </c>
      <c r="R35" s="38" t="s">
        <v>55</v>
      </c>
      <c r="S35" s="39">
        <v>1.9086000000000001</v>
      </c>
      <c r="T35" s="38" t="s">
        <v>56</v>
      </c>
    </row>
    <row r="36" spans="1:20" ht="12" customHeight="1">
      <c r="A36" s="39" t="s">
        <v>57</v>
      </c>
      <c r="B36" s="38" t="s">
        <v>45</v>
      </c>
      <c r="C36" s="38">
        <v>3</v>
      </c>
      <c r="D36" s="38">
        <v>7</v>
      </c>
      <c r="E36" s="38">
        <v>3</v>
      </c>
      <c r="F36" s="38">
        <v>7</v>
      </c>
      <c r="G36" s="38" t="s">
        <v>46</v>
      </c>
      <c r="H36" s="38" t="s">
        <v>47</v>
      </c>
      <c r="I36" s="38" t="s">
        <v>48</v>
      </c>
      <c r="J36" s="38" t="s">
        <v>49</v>
      </c>
      <c r="K36" s="38" t="s">
        <v>50</v>
      </c>
      <c r="L36" s="38" t="s">
        <v>58</v>
      </c>
      <c r="M36" s="38" t="s">
        <v>59</v>
      </c>
      <c r="N36" s="39" t="s">
        <v>53</v>
      </c>
      <c r="O36" s="38">
        <v>0.1076</v>
      </c>
      <c r="P36" s="38" t="s">
        <v>54</v>
      </c>
      <c r="Q36" s="39">
        <v>1.8062</v>
      </c>
      <c r="R36" s="38" t="s">
        <v>55</v>
      </c>
      <c r="S36" s="39">
        <v>1.9086000000000001</v>
      </c>
      <c r="T36" s="38" t="s">
        <v>56</v>
      </c>
    </row>
    <row r="37" spans="1:20" ht="12" customHeight="1">
      <c r="A37" s="39" t="s">
        <v>60</v>
      </c>
      <c r="B37" s="38" t="s">
        <v>45</v>
      </c>
      <c r="C37" s="38">
        <v>6</v>
      </c>
      <c r="D37" s="38">
        <v>17</v>
      </c>
      <c r="E37" s="38">
        <v>6</v>
      </c>
      <c r="F37" s="38">
        <v>17</v>
      </c>
      <c r="G37" s="38" t="s">
        <v>46</v>
      </c>
      <c r="H37" s="38" t="s">
        <v>47</v>
      </c>
      <c r="I37" s="38" t="s">
        <v>48</v>
      </c>
      <c r="J37" s="38" t="s">
        <v>49</v>
      </c>
      <c r="K37" s="38" t="s">
        <v>50</v>
      </c>
      <c r="L37" s="38" t="s">
        <v>61</v>
      </c>
      <c r="M37" s="38" t="s">
        <v>62</v>
      </c>
      <c r="N37" s="39" t="s">
        <v>53</v>
      </c>
      <c r="O37" s="38">
        <v>0.22120000000000001</v>
      </c>
      <c r="P37" s="38" t="s">
        <v>54</v>
      </c>
      <c r="Q37" s="39">
        <v>1.8062</v>
      </c>
      <c r="R37" s="38" t="s">
        <v>55</v>
      </c>
      <c r="S37" s="39">
        <v>1.9086000000000001</v>
      </c>
      <c r="T37" s="38" t="s">
        <v>56</v>
      </c>
    </row>
    <row r="38" spans="1:20" ht="12" customHeight="1">
      <c r="A38" s="39" t="s">
        <v>63</v>
      </c>
      <c r="B38" s="38" t="s">
        <v>45</v>
      </c>
      <c r="C38" s="38">
        <v>11</v>
      </c>
      <c r="D38" s="38">
        <v>8</v>
      </c>
      <c r="E38" s="38">
        <v>11</v>
      </c>
      <c r="F38" s="38">
        <v>8</v>
      </c>
      <c r="G38" s="38" t="s">
        <v>46</v>
      </c>
      <c r="H38" s="38" t="s">
        <v>47</v>
      </c>
      <c r="I38" s="38" t="s">
        <v>48</v>
      </c>
      <c r="J38" s="38" t="s">
        <v>49</v>
      </c>
      <c r="K38" s="38" t="s">
        <v>50</v>
      </c>
      <c r="L38" s="38" t="s">
        <v>64</v>
      </c>
      <c r="M38" s="38" t="s">
        <v>65</v>
      </c>
      <c r="N38" s="39" t="s">
        <v>53</v>
      </c>
      <c r="O38" s="38">
        <v>0.15770000000000001</v>
      </c>
      <c r="P38" s="38" t="s">
        <v>54</v>
      </c>
      <c r="Q38" s="39">
        <v>1.8062</v>
      </c>
      <c r="R38" s="38" t="s">
        <v>55</v>
      </c>
      <c r="S38" s="39">
        <v>1.9086000000000001</v>
      </c>
      <c r="T38" s="38" t="s">
        <v>56</v>
      </c>
    </row>
    <row r="39" spans="1:20" ht="12" customHeight="1">
      <c r="A39" s="39" t="s">
        <v>66</v>
      </c>
      <c r="B39" s="38" t="s">
        <v>45</v>
      </c>
      <c r="C39" s="38">
        <v>11</v>
      </c>
      <c r="D39" s="38">
        <v>8</v>
      </c>
      <c r="E39" s="38">
        <v>11</v>
      </c>
      <c r="F39" s="38">
        <v>8</v>
      </c>
      <c r="G39" s="38" t="s">
        <v>46</v>
      </c>
      <c r="H39" s="38" t="s">
        <v>47</v>
      </c>
      <c r="I39" s="38" t="s">
        <v>48</v>
      </c>
      <c r="J39" s="38" t="s">
        <v>49</v>
      </c>
      <c r="K39" s="38" t="s">
        <v>50</v>
      </c>
      <c r="L39" s="38" t="s">
        <v>67</v>
      </c>
      <c r="M39" s="38" t="s">
        <v>68</v>
      </c>
      <c r="N39" s="39" t="s">
        <v>53</v>
      </c>
      <c r="O39" s="38">
        <v>0.2147</v>
      </c>
      <c r="P39" s="38" t="s">
        <v>54</v>
      </c>
      <c r="Q39" s="39">
        <v>1.8062</v>
      </c>
      <c r="R39" s="38" t="s">
        <v>55</v>
      </c>
      <c r="S39" s="39">
        <v>1.9086000000000001</v>
      </c>
      <c r="T39" s="38" t="s">
        <v>56</v>
      </c>
    </row>
    <row r="40" spans="1:20" ht="12" customHeight="1">
      <c r="A40" s="39" t="s">
        <v>69</v>
      </c>
      <c r="B40" s="38" t="s">
        <v>45</v>
      </c>
      <c r="C40" s="38">
        <v>17</v>
      </c>
      <c r="D40" s="38">
        <v>25</v>
      </c>
      <c r="E40" s="38">
        <v>17</v>
      </c>
      <c r="F40" s="38">
        <v>25</v>
      </c>
      <c r="G40" s="38" t="s">
        <v>46</v>
      </c>
      <c r="H40" s="38" t="s">
        <v>47</v>
      </c>
      <c r="I40" s="38" t="s">
        <v>48</v>
      </c>
      <c r="J40" s="38" t="s">
        <v>49</v>
      </c>
      <c r="K40" s="38" t="s">
        <v>50</v>
      </c>
      <c r="L40" s="38" t="s">
        <v>70</v>
      </c>
      <c r="M40" s="38" t="s">
        <v>71</v>
      </c>
      <c r="N40" s="39" t="s">
        <v>53</v>
      </c>
      <c r="O40" s="38">
        <v>0.37730000000000002</v>
      </c>
      <c r="P40" s="38" t="s">
        <v>54</v>
      </c>
      <c r="Q40" s="39">
        <v>1.8062</v>
      </c>
      <c r="R40" s="38" t="s">
        <v>55</v>
      </c>
      <c r="S40" s="39">
        <v>1.9086000000000001</v>
      </c>
      <c r="T40" s="38" t="s">
        <v>56</v>
      </c>
    </row>
    <row r="43" spans="1:20" ht="12" customHeight="1">
      <c r="A43" s="37" t="s">
        <v>72</v>
      </c>
    </row>
    <row r="44" spans="1:20" ht="12" customHeight="1">
      <c r="A44" s="38" t="s">
        <v>66</v>
      </c>
      <c r="B44" s="38" t="s">
        <v>73</v>
      </c>
      <c r="C44" s="38">
        <v>3</v>
      </c>
      <c r="D44" s="38">
        <v>6</v>
      </c>
      <c r="E44" s="38">
        <v>3</v>
      </c>
      <c r="F44" s="38">
        <v>6</v>
      </c>
      <c r="G44" s="38" t="s">
        <v>74</v>
      </c>
      <c r="H44" s="38" t="s">
        <v>75</v>
      </c>
      <c r="I44" s="38" t="s">
        <v>76</v>
      </c>
      <c r="J44" s="38" t="s">
        <v>77</v>
      </c>
      <c r="K44" s="38" t="s">
        <v>78</v>
      </c>
      <c r="L44" s="38" t="s">
        <v>79</v>
      </c>
      <c r="M44" s="38" t="s">
        <v>80</v>
      </c>
      <c r="N44" s="38" t="s">
        <v>53</v>
      </c>
      <c r="O44" s="38">
        <v>0.1017</v>
      </c>
      <c r="P44" s="38" t="s">
        <v>54</v>
      </c>
      <c r="Q44" s="38">
        <v>1.5546</v>
      </c>
      <c r="R44" s="38" t="s">
        <v>55</v>
      </c>
      <c r="S44" s="38">
        <v>1.9086000000000001</v>
      </c>
      <c r="T44" s="38" t="s">
        <v>81</v>
      </c>
    </row>
    <row r="45" spans="1:20" ht="12" customHeight="1">
      <c r="A45" s="38" t="s">
        <v>69</v>
      </c>
      <c r="B45" s="38" t="s">
        <v>82</v>
      </c>
      <c r="C45" s="38">
        <v>3</v>
      </c>
      <c r="D45" s="38">
        <v>170</v>
      </c>
      <c r="E45" s="38">
        <v>3</v>
      </c>
      <c r="F45" s="38">
        <v>136.76</v>
      </c>
      <c r="G45" s="38" t="s">
        <v>74</v>
      </c>
      <c r="H45" s="38" t="s">
        <v>83</v>
      </c>
      <c r="I45" s="38" t="s">
        <v>84</v>
      </c>
      <c r="J45" s="38" t="s">
        <v>85</v>
      </c>
      <c r="K45" s="38" t="s">
        <v>86</v>
      </c>
      <c r="L45" s="38" t="s">
        <v>87</v>
      </c>
      <c r="M45" s="38" t="s">
        <v>88</v>
      </c>
      <c r="N45" s="40" t="s">
        <v>89</v>
      </c>
      <c r="O45" s="38">
        <v>1.2553000000000001</v>
      </c>
      <c r="P45" s="38" t="s">
        <v>54</v>
      </c>
      <c r="Q45" s="38">
        <v>1.8892</v>
      </c>
      <c r="R45" s="38" t="s">
        <v>55</v>
      </c>
      <c r="S45" s="38">
        <v>1.7819</v>
      </c>
      <c r="T45" s="38" t="s">
        <v>90</v>
      </c>
    </row>
  </sheetData>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41"/>
  <sheetViews>
    <sheetView zoomScale="150" zoomScaleNormal="150" workbookViewId="0">
      <selection activeCell="A2" sqref="A2"/>
    </sheetView>
  </sheetViews>
  <sheetFormatPr defaultColWidth="12" defaultRowHeight="12.75"/>
  <cols>
    <col min="1" max="1" width="9.85546875" customWidth="1"/>
    <col min="2" max="2" width="5.5703125" style="2" customWidth="1"/>
    <col min="3" max="3" width="4.85546875" style="2" customWidth="1"/>
    <col min="4" max="5" width="9.85546875" style="2" customWidth="1"/>
    <col min="6" max="6" width="5" style="2" customWidth="1"/>
    <col min="7" max="11" width="6.140625" style="2" customWidth="1"/>
    <col min="12" max="12" width="11.5703125" style="4" customWidth="1"/>
    <col min="13" max="13" width="4.85546875" style="4" customWidth="1"/>
    <col min="14" max="18" width="6" style="2" customWidth="1"/>
    <col min="19" max="19" width="11.5703125" style="2" customWidth="1"/>
    <col min="20" max="20" width="4.5703125" style="2" customWidth="1"/>
    <col min="21" max="61" width="11.5703125" style="2" customWidth="1"/>
  </cols>
  <sheetData>
    <row r="1" spans="1:22">
      <c r="A1" s="1" t="s">
        <v>91</v>
      </c>
      <c r="B1" s="1"/>
      <c r="C1"/>
      <c r="D1"/>
      <c r="E1"/>
      <c r="F1"/>
      <c r="G1"/>
      <c r="H1"/>
      <c r="I1"/>
      <c r="J1"/>
      <c r="K1"/>
      <c r="L1" s="5"/>
      <c r="M1" s="5"/>
    </row>
    <row r="2" spans="1:22">
      <c r="A2" s="2"/>
      <c r="B2" s="1"/>
      <c r="C2"/>
      <c r="D2"/>
      <c r="E2"/>
      <c r="F2"/>
      <c r="G2"/>
      <c r="H2"/>
      <c r="I2"/>
      <c r="J2"/>
      <c r="K2"/>
      <c r="L2" s="5"/>
      <c r="M2" s="5"/>
    </row>
    <row r="3" spans="1:22">
      <c r="A3" s="2" t="s">
        <v>92</v>
      </c>
      <c r="B3" s="1"/>
      <c r="C3"/>
      <c r="D3"/>
      <c r="E3"/>
      <c r="F3"/>
      <c r="G3"/>
      <c r="H3"/>
      <c r="I3"/>
      <c r="J3"/>
      <c r="K3"/>
      <c r="L3" s="5"/>
      <c r="M3" s="5"/>
    </row>
    <row r="4" spans="1:22">
      <c r="A4" t="s">
        <v>93</v>
      </c>
      <c r="B4" s="1"/>
      <c r="C4"/>
      <c r="D4"/>
      <c r="E4"/>
      <c r="F4"/>
      <c r="G4"/>
      <c r="H4"/>
      <c r="I4"/>
      <c r="J4"/>
      <c r="K4"/>
      <c r="L4" s="5"/>
      <c r="M4" s="5"/>
    </row>
    <row r="5" spans="1:22">
      <c r="A5" s="2" t="s">
        <v>94</v>
      </c>
      <c r="B5" s="1"/>
      <c r="C5"/>
      <c r="D5"/>
      <c r="E5"/>
      <c r="F5"/>
      <c r="G5"/>
      <c r="H5"/>
      <c r="I5"/>
      <c r="J5"/>
      <c r="K5"/>
      <c r="L5" s="5"/>
      <c r="M5" s="5"/>
    </row>
    <row r="6" spans="1:22">
      <c r="A6" s="2" t="s">
        <v>95</v>
      </c>
      <c r="B6" s="1"/>
      <c r="C6"/>
      <c r="D6"/>
      <c r="E6"/>
      <c r="F6"/>
      <c r="G6"/>
      <c r="H6"/>
      <c r="I6"/>
      <c r="J6"/>
      <c r="K6"/>
      <c r="L6" s="5"/>
      <c r="M6" s="5"/>
    </row>
    <row r="7" spans="1:22">
      <c r="A7" s="2"/>
      <c r="B7" s="1"/>
      <c r="C7"/>
      <c r="D7"/>
      <c r="E7"/>
      <c r="F7"/>
      <c r="G7"/>
      <c r="H7"/>
      <c r="I7"/>
      <c r="J7"/>
      <c r="K7"/>
      <c r="L7" s="5"/>
      <c r="M7" s="5"/>
    </row>
    <row r="8" spans="1:22">
      <c r="A8" s="2"/>
      <c r="B8" s="1"/>
      <c r="C8"/>
      <c r="D8"/>
      <c r="E8"/>
      <c r="F8"/>
      <c r="G8" s="1" t="s">
        <v>96</v>
      </c>
      <c r="H8"/>
      <c r="I8"/>
      <c r="J8"/>
      <c r="K8"/>
      <c r="L8" s="5"/>
      <c r="M8" s="5"/>
      <c r="N8" s="1" t="s">
        <v>97</v>
      </c>
      <c r="U8" s="2" t="s">
        <v>98</v>
      </c>
    </row>
    <row r="9" spans="1:22">
      <c r="B9"/>
      <c r="C9"/>
      <c r="D9"/>
      <c r="E9"/>
      <c r="F9"/>
      <c r="G9"/>
      <c r="H9"/>
      <c r="I9"/>
      <c r="J9"/>
      <c r="K9"/>
      <c r="L9" s="5" t="s">
        <v>99</v>
      </c>
      <c r="M9" s="5"/>
      <c r="S9" s="5" t="s">
        <v>99</v>
      </c>
      <c r="T9" s="5"/>
      <c r="U9" s="2" t="s">
        <v>100</v>
      </c>
    </row>
    <row r="10" spans="1:22">
      <c r="B10" s="6" t="s">
        <v>101</v>
      </c>
      <c r="C10" s="5"/>
      <c r="D10" s="6" t="s">
        <v>102</v>
      </c>
      <c r="E10" s="6" t="s">
        <v>103</v>
      </c>
      <c r="F10" s="5"/>
      <c r="G10" s="6" t="s">
        <v>104</v>
      </c>
      <c r="H10" s="6" t="s">
        <v>105</v>
      </c>
      <c r="I10" s="6" t="s">
        <v>106</v>
      </c>
      <c r="J10" s="6" t="s">
        <v>107</v>
      </c>
      <c r="K10" s="6" t="s">
        <v>108</v>
      </c>
      <c r="N10" s="6" t="s">
        <v>104</v>
      </c>
      <c r="O10" s="6" t="s">
        <v>105</v>
      </c>
      <c r="P10" s="6" t="s">
        <v>106</v>
      </c>
      <c r="Q10" s="6" t="s">
        <v>107</v>
      </c>
      <c r="R10" s="6" t="s">
        <v>108</v>
      </c>
      <c r="U10" s="2" t="s">
        <v>109</v>
      </c>
    </row>
    <row r="11" spans="1:22">
      <c r="B11"/>
      <c r="C11"/>
      <c r="G11"/>
      <c r="H11"/>
      <c r="I11"/>
      <c r="J11"/>
      <c r="K11"/>
      <c r="N11"/>
      <c r="O11"/>
      <c r="P11"/>
      <c r="Q11"/>
      <c r="R11"/>
      <c r="U11" s="2" t="s">
        <v>110</v>
      </c>
    </row>
    <row r="12" spans="1:22">
      <c r="B12" s="7" t="s">
        <v>111</v>
      </c>
      <c r="C12"/>
      <c r="D12" s="8" t="s">
        <v>112</v>
      </c>
      <c r="E12" s="8" t="s">
        <v>113</v>
      </c>
      <c r="F12" s="8"/>
      <c r="G12" s="9">
        <v>46</v>
      </c>
      <c r="H12" s="9">
        <v>28</v>
      </c>
      <c r="I12" s="9">
        <v>6</v>
      </c>
      <c r="J12" s="9">
        <v>69</v>
      </c>
      <c r="K12" s="9">
        <v>201</v>
      </c>
      <c r="L12" s="4">
        <f t="shared" ref="L12:L20" si="0">SUM(G12:K12)</f>
        <v>350</v>
      </c>
      <c r="N12" s="9">
        <v>77</v>
      </c>
      <c r="O12" s="9">
        <v>58</v>
      </c>
      <c r="P12" s="9">
        <v>32</v>
      </c>
      <c r="Q12" s="9">
        <v>215</v>
      </c>
      <c r="R12" s="9">
        <v>527</v>
      </c>
      <c r="S12" s="4">
        <f t="shared" ref="S12:S20" si="1">SUM(N12:R12)</f>
        <v>909</v>
      </c>
      <c r="T12" s="4"/>
      <c r="U12" s="2" t="s">
        <v>114</v>
      </c>
    </row>
    <row r="13" spans="1:22">
      <c r="A13" s="10"/>
      <c r="B13" s="7" t="s">
        <v>115</v>
      </c>
      <c r="C13"/>
      <c r="D13" s="8" t="s">
        <v>112</v>
      </c>
      <c r="E13" s="8" t="s">
        <v>116</v>
      </c>
      <c r="F13" s="8"/>
      <c r="G13" s="9">
        <v>37</v>
      </c>
      <c r="H13" s="9">
        <v>27</v>
      </c>
      <c r="I13" s="9">
        <v>7</v>
      </c>
      <c r="J13" s="9">
        <v>36</v>
      </c>
      <c r="K13" s="9">
        <v>152</v>
      </c>
      <c r="L13" s="4">
        <f t="shared" si="0"/>
        <v>259</v>
      </c>
      <c r="N13" s="9">
        <v>66</v>
      </c>
      <c r="O13" s="9">
        <v>38</v>
      </c>
      <c r="P13" s="9">
        <v>46</v>
      </c>
      <c r="Q13" s="9">
        <v>81</v>
      </c>
      <c r="R13" s="9">
        <v>386</v>
      </c>
      <c r="S13" s="4">
        <f t="shared" si="1"/>
        <v>617</v>
      </c>
      <c r="U13"/>
      <c r="V13"/>
    </row>
    <row r="14" spans="1:22">
      <c r="B14" s="11" t="s">
        <v>117</v>
      </c>
      <c r="C14"/>
      <c r="D14" s="8" t="s">
        <v>118</v>
      </c>
      <c r="E14" s="8" t="s">
        <v>112</v>
      </c>
      <c r="F14" s="8"/>
      <c r="G14" s="9">
        <v>33</v>
      </c>
      <c r="H14" s="9">
        <v>16</v>
      </c>
      <c r="I14" s="9">
        <v>10</v>
      </c>
      <c r="J14" s="9">
        <v>33</v>
      </c>
      <c r="K14" s="9">
        <v>93</v>
      </c>
      <c r="L14" s="4">
        <f t="shared" si="0"/>
        <v>185</v>
      </c>
      <c r="N14" s="9">
        <v>59</v>
      </c>
      <c r="O14" s="9">
        <v>41</v>
      </c>
      <c r="P14" s="9">
        <v>65</v>
      </c>
      <c r="Q14" s="9">
        <v>139</v>
      </c>
      <c r="R14" s="9">
        <v>302</v>
      </c>
      <c r="S14" s="4">
        <f t="shared" si="1"/>
        <v>606</v>
      </c>
      <c r="T14" s="4"/>
      <c r="U14" t="s">
        <v>119</v>
      </c>
    </row>
    <row r="15" spans="1:22">
      <c r="B15" s="12" t="s">
        <v>120</v>
      </c>
      <c r="C15"/>
      <c r="D15" s="8" t="s">
        <v>118</v>
      </c>
      <c r="E15" s="8" t="s">
        <v>121</v>
      </c>
      <c r="F15" s="8"/>
      <c r="G15" s="9">
        <v>82</v>
      </c>
      <c r="H15" s="9">
        <v>59</v>
      </c>
      <c r="I15" s="9">
        <v>61</v>
      </c>
      <c r="J15" s="9">
        <v>169</v>
      </c>
      <c r="K15" s="9">
        <v>428</v>
      </c>
      <c r="L15" s="4">
        <f t="shared" si="0"/>
        <v>799</v>
      </c>
      <c r="N15" s="9">
        <v>141</v>
      </c>
      <c r="O15" s="9">
        <v>135</v>
      </c>
      <c r="P15" s="9">
        <v>177</v>
      </c>
      <c r="Q15" s="9">
        <v>484</v>
      </c>
      <c r="R15" s="9">
        <v>1024</v>
      </c>
      <c r="S15" s="4">
        <f t="shared" si="1"/>
        <v>1961</v>
      </c>
      <c r="U15" s="2" t="s">
        <v>122</v>
      </c>
    </row>
    <row r="16" spans="1:22">
      <c r="B16" s="12" t="s">
        <v>123</v>
      </c>
      <c r="C16"/>
      <c r="D16" s="8" t="s">
        <v>112</v>
      </c>
      <c r="E16" s="8" t="s">
        <v>121</v>
      </c>
      <c r="F16" s="8"/>
      <c r="G16" s="9">
        <v>97</v>
      </c>
      <c r="H16" s="9">
        <v>86</v>
      </c>
      <c r="I16" s="9">
        <v>61</v>
      </c>
      <c r="J16" s="9">
        <v>238</v>
      </c>
      <c r="K16" s="9">
        <v>536</v>
      </c>
      <c r="L16" s="4">
        <f t="shared" si="0"/>
        <v>1018</v>
      </c>
      <c r="N16" s="9">
        <v>192</v>
      </c>
      <c r="O16" s="9">
        <v>170</v>
      </c>
      <c r="P16" s="9">
        <v>137</v>
      </c>
      <c r="Q16" s="9">
        <v>500</v>
      </c>
      <c r="R16" s="9">
        <v>1199</v>
      </c>
      <c r="S16" s="4">
        <f t="shared" si="1"/>
        <v>2198</v>
      </c>
      <c r="T16" s="4"/>
      <c r="U16" s="2" t="s">
        <v>124</v>
      </c>
    </row>
    <row r="17" spans="1:21">
      <c r="A17" s="10"/>
      <c r="B17" s="7" t="s">
        <v>125</v>
      </c>
      <c r="C17"/>
      <c r="D17" s="8" t="s">
        <v>118</v>
      </c>
      <c r="E17" s="8" t="s">
        <v>126</v>
      </c>
      <c r="F17" s="8"/>
      <c r="G17" s="9">
        <v>93</v>
      </c>
      <c r="H17" s="9">
        <v>49</v>
      </c>
      <c r="I17" s="9">
        <v>155</v>
      </c>
      <c r="J17" s="9">
        <v>118</v>
      </c>
      <c r="K17" s="9">
        <v>376</v>
      </c>
      <c r="L17" s="4">
        <f t="shared" si="0"/>
        <v>791</v>
      </c>
      <c r="N17" s="9">
        <v>193</v>
      </c>
      <c r="O17" s="9">
        <v>121</v>
      </c>
      <c r="P17" s="9">
        <v>403</v>
      </c>
      <c r="Q17" s="9">
        <v>546</v>
      </c>
      <c r="R17" s="9">
        <v>1186</v>
      </c>
      <c r="S17" s="4">
        <f t="shared" si="1"/>
        <v>2449</v>
      </c>
      <c r="U17" s="2" t="s">
        <v>127</v>
      </c>
    </row>
    <row r="18" spans="1:21">
      <c r="B18" s="7" t="s">
        <v>128</v>
      </c>
      <c r="C18"/>
      <c r="D18" s="8" t="s">
        <v>118</v>
      </c>
      <c r="E18" s="8" t="s">
        <v>129</v>
      </c>
      <c r="F18" s="8"/>
      <c r="G18" s="9">
        <v>128</v>
      </c>
      <c r="H18" s="9">
        <v>65</v>
      </c>
      <c r="I18" s="9">
        <v>155</v>
      </c>
      <c r="J18" s="9">
        <v>189</v>
      </c>
      <c r="K18" s="9">
        <v>548</v>
      </c>
      <c r="L18" s="4">
        <f t="shared" si="0"/>
        <v>1085</v>
      </c>
      <c r="N18" s="9">
        <v>206</v>
      </c>
      <c r="O18" s="9">
        <v>147</v>
      </c>
      <c r="P18" s="9">
        <v>344</v>
      </c>
      <c r="Q18" s="9">
        <v>520</v>
      </c>
      <c r="R18" s="9">
        <v>1341</v>
      </c>
      <c r="S18" s="4">
        <f t="shared" si="1"/>
        <v>2558</v>
      </c>
      <c r="T18" s="4"/>
      <c r="U18"/>
    </row>
    <row r="19" spans="1:21">
      <c r="B19" s="7" t="s">
        <v>130</v>
      </c>
      <c r="C19"/>
      <c r="D19" s="8" t="s">
        <v>112</v>
      </c>
      <c r="E19" s="8" t="s">
        <v>126</v>
      </c>
      <c r="F19" s="8"/>
      <c r="G19" s="9">
        <v>76</v>
      </c>
      <c r="H19" s="9">
        <v>48</v>
      </c>
      <c r="I19" s="9">
        <v>147</v>
      </c>
      <c r="J19" s="9">
        <v>121</v>
      </c>
      <c r="K19" s="9">
        <v>417</v>
      </c>
      <c r="L19" s="4">
        <f t="shared" si="0"/>
        <v>809</v>
      </c>
      <c r="N19" s="9">
        <v>181</v>
      </c>
      <c r="O19" s="9">
        <v>129</v>
      </c>
      <c r="P19" s="9">
        <v>399</v>
      </c>
      <c r="Q19" s="9">
        <v>577</v>
      </c>
      <c r="R19" s="9">
        <v>1294</v>
      </c>
      <c r="S19" s="4">
        <f t="shared" si="1"/>
        <v>2580</v>
      </c>
      <c r="U19" s="2" t="s">
        <v>131</v>
      </c>
    </row>
    <row r="20" spans="1:21">
      <c r="B20" s="7" t="s">
        <v>132</v>
      </c>
      <c r="C20"/>
      <c r="D20" s="8" t="s">
        <v>112</v>
      </c>
      <c r="E20" s="8" t="s">
        <v>129</v>
      </c>
      <c r="F20" s="8"/>
      <c r="G20" s="9">
        <v>172</v>
      </c>
      <c r="H20" s="9">
        <v>94</v>
      </c>
      <c r="I20" s="9">
        <v>164</v>
      </c>
      <c r="J20" s="9">
        <v>216</v>
      </c>
      <c r="K20" s="9">
        <v>731</v>
      </c>
      <c r="L20" s="4">
        <f t="shared" si="0"/>
        <v>1377</v>
      </c>
      <c r="N20" s="9">
        <v>274</v>
      </c>
      <c r="O20" s="9">
        <v>187</v>
      </c>
      <c r="P20" s="9">
        <v>408</v>
      </c>
      <c r="Q20" s="9">
        <v>653</v>
      </c>
      <c r="R20" s="9">
        <v>1657</v>
      </c>
      <c r="S20" s="4">
        <f t="shared" si="1"/>
        <v>3179</v>
      </c>
      <c r="T20" s="4"/>
    </row>
    <row r="21" spans="1:21">
      <c r="B21"/>
      <c r="C21"/>
      <c r="D21"/>
      <c r="E21"/>
      <c r="F21"/>
      <c r="G21"/>
      <c r="H21"/>
      <c r="I21"/>
      <c r="J21"/>
      <c r="K21"/>
      <c r="L21"/>
      <c r="M21"/>
      <c r="N21"/>
      <c r="O21"/>
      <c r="P21"/>
      <c r="Q21"/>
      <c r="R21"/>
      <c r="S21"/>
      <c r="U21" t="s">
        <v>133</v>
      </c>
    </row>
    <row r="22" spans="1:21">
      <c r="B22" s="7" t="s">
        <v>134</v>
      </c>
      <c r="C22"/>
      <c r="D22" s="8" t="s">
        <v>118</v>
      </c>
      <c r="E22" s="8" t="s">
        <v>135</v>
      </c>
      <c r="F22" s="8"/>
      <c r="G22" s="9">
        <v>58</v>
      </c>
      <c r="H22" s="9">
        <v>52</v>
      </c>
      <c r="I22" s="9">
        <v>61</v>
      </c>
      <c r="J22" s="9">
        <v>128</v>
      </c>
      <c r="K22" s="9">
        <v>313</v>
      </c>
      <c r="L22" s="4">
        <f>SUM(G22:K22)</f>
        <v>612</v>
      </c>
      <c r="N22" s="9">
        <v>105</v>
      </c>
      <c r="O22" s="9">
        <v>97</v>
      </c>
      <c r="P22" s="9">
        <v>146</v>
      </c>
      <c r="Q22" s="9">
        <v>399</v>
      </c>
      <c r="R22" s="9">
        <v>787</v>
      </c>
      <c r="S22" s="4">
        <f>SUM(N22:R22)</f>
        <v>1534</v>
      </c>
      <c r="T22" s="4"/>
      <c r="U22" s="2" t="s">
        <v>136</v>
      </c>
    </row>
    <row r="23" spans="1:21">
      <c r="B23" s="7" t="s">
        <v>137</v>
      </c>
      <c r="C23"/>
      <c r="D23" s="8" t="s">
        <v>112</v>
      </c>
      <c r="E23" s="8" t="s">
        <v>135</v>
      </c>
      <c r="F23" s="8"/>
      <c r="G23" s="9">
        <v>87</v>
      </c>
      <c r="H23" s="9">
        <v>69</v>
      </c>
      <c r="I23" s="9">
        <v>64</v>
      </c>
      <c r="J23" s="9">
        <v>176</v>
      </c>
      <c r="K23" s="9">
        <v>441</v>
      </c>
      <c r="L23" s="4">
        <f>SUM(G23:K23)</f>
        <v>837</v>
      </c>
      <c r="N23" s="9">
        <v>162</v>
      </c>
      <c r="O23" s="9">
        <v>131</v>
      </c>
      <c r="P23" s="9">
        <v>144</v>
      </c>
      <c r="Q23" s="9">
        <v>452</v>
      </c>
      <c r="R23" s="9">
        <v>1053</v>
      </c>
      <c r="S23" s="4">
        <f>SUM(N23:R23)</f>
        <v>1942</v>
      </c>
      <c r="U23" s="2" t="s">
        <v>138</v>
      </c>
    </row>
    <row r="24" spans="1:21">
      <c r="B24" s="7" t="s">
        <v>139</v>
      </c>
      <c r="C24"/>
      <c r="D24" s="8" t="s">
        <v>121</v>
      </c>
      <c r="E24" s="8" t="s">
        <v>135</v>
      </c>
      <c r="F24" s="8"/>
      <c r="G24" s="9">
        <v>58</v>
      </c>
      <c r="H24" s="9">
        <v>34</v>
      </c>
      <c r="I24" s="9">
        <v>40</v>
      </c>
      <c r="J24" s="9">
        <v>53</v>
      </c>
      <c r="K24" s="9">
        <v>257</v>
      </c>
      <c r="L24" s="4">
        <f>SUM(G24:K24)</f>
        <v>442</v>
      </c>
      <c r="N24" s="9">
        <v>108</v>
      </c>
      <c r="O24" s="9">
        <v>71</v>
      </c>
      <c r="P24" s="9">
        <v>84</v>
      </c>
      <c r="Q24" s="9">
        <v>197</v>
      </c>
      <c r="R24" s="9">
        <v>541</v>
      </c>
      <c r="S24" s="4">
        <f>SUM(N24:R24)</f>
        <v>1001</v>
      </c>
      <c r="T24" s="4"/>
    </row>
    <row r="25" spans="1:21">
      <c r="B25" s="10"/>
      <c r="C25"/>
      <c r="D25" s="8"/>
      <c r="E25" s="8"/>
      <c r="F25" s="8"/>
      <c r="G25" s="9"/>
      <c r="H25" s="9"/>
      <c r="I25" s="9"/>
      <c r="J25" s="9"/>
      <c r="K25" s="9"/>
      <c r="N25" s="9"/>
      <c r="O25" s="9"/>
      <c r="P25" s="9"/>
      <c r="Q25" s="9"/>
      <c r="R25" s="9"/>
      <c r="S25" s="4"/>
    </row>
    <row r="26" spans="1:21">
      <c r="B26"/>
      <c r="C26"/>
      <c r="D26"/>
      <c r="E26"/>
      <c r="F26"/>
      <c r="G26" s="5">
        <f t="shared" ref="G26:L26" si="2">SUM(G12:G24)</f>
        <v>967</v>
      </c>
      <c r="H26" s="5">
        <f t="shared" si="2"/>
        <v>627</v>
      </c>
      <c r="I26" s="5">
        <f t="shared" si="2"/>
        <v>931</v>
      </c>
      <c r="J26" s="5">
        <f t="shared" si="2"/>
        <v>1546</v>
      </c>
      <c r="K26" s="5">
        <f t="shared" si="2"/>
        <v>4493</v>
      </c>
      <c r="L26" s="5">
        <f t="shared" si="2"/>
        <v>8564</v>
      </c>
      <c r="M26" s="5"/>
      <c r="N26" s="5">
        <f t="shared" ref="N26:S26" si="3">SUM(N12:N24)</f>
        <v>1764</v>
      </c>
      <c r="O26" s="5">
        <f t="shared" si="3"/>
        <v>1325</v>
      </c>
      <c r="P26" s="5">
        <f t="shared" si="3"/>
        <v>2385</v>
      </c>
      <c r="Q26" s="5">
        <f t="shared" si="3"/>
        <v>4763</v>
      </c>
      <c r="R26" s="5">
        <f t="shared" si="3"/>
        <v>11297</v>
      </c>
      <c r="S26" s="5">
        <f t="shared" si="3"/>
        <v>21534</v>
      </c>
      <c r="T26" s="4"/>
    </row>
    <row r="27" spans="1:21">
      <c r="B27"/>
      <c r="C27"/>
      <c r="D27"/>
      <c r="E27"/>
      <c r="F27"/>
      <c r="G27"/>
      <c r="H27"/>
      <c r="I27"/>
      <c r="J27"/>
      <c r="K27"/>
      <c r="L27" s="5"/>
      <c r="M27" s="5"/>
      <c r="N27"/>
      <c r="O27"/>
      <c r="P27"/>
      <c r="Q27"/>
      <c r="R27"/>
      <c r="S27" s="5"/>
    </row>
    <row r="28" spans="1:21">
      <c r="B28"/>
      <c r="C28"/>
      <c r="D28"/>
      <c r="E28"/>
      <c r="F28"/>
      <c r="G28"/>
      <c r="H28"/>
      <c r="I28"/>
      <c r="J28"/>
      <c r="K28"/>
      <c r="L28" s="5"/>
      <c r="M28" s="5"/>
      <c r="N28"/>
      <c r="O28"/>
      <c r="P28"/>
      <c r="Q28"/>
      <c r="R28"/>
      <c r="S28"/>
    </row>
    <row r="29" spans="1:21">
      <c r="B29" s="11" t="s">
        <v>140</v>
      </c>
      <c r="C29"/>
      <c r="D29" s="8" t="s">
        <v>118</v>
      </c>
      <c r="E29" s="8" t="s">
        <v>112</v>
      </c>
      <c r="F29" s="8"/>
      <c r="G29" s="9">
        <v>15</v>
      </c>
      <c r="H29" s="9">
        <v>7</v>
      </c>
      <c r="I29" s="9">
        <v>7</v>
      </c>
      <c r="J29" s="9">
        <v>20</v>
      </c>
      <c r="K29" s="9">
        <v>48</v>
      </c>
      <c r="L29" s="4">
        <f>SUM(G29:K29)</f>
        <v>97</v>
      </c>
      <c r="N29" s="9">
        <v>30</v>
      </c>
      <c r="O29" s="9">
        <v>21</v>
      </c>
      <c r="P29" s="9">
        <v>41</v>
      </c>
      <c r="Q29" s="9">
        <v>62</v>
      </c>
      <c r="R29" s="9">
        <v>150</v>
      </c>
      <c r="S29" s="4">
        <f>SUM(N29:R29)</f>
        <v>304</v>
      </c>
      <c r="T29" s="4"/>
      <c r="U29" t="s">
        <v>141</v>
      </c>
    </row>
    <row r="30" spans="1:21">
      <c r="B30"/>
      <c r="C30"/>
      <c r="D30"/>
      <c r="E30"/>
      <c r="F30"/>
      <c r="G30"/>
      <c r="H30"/>
      <c r="I30"/>
      <c r="J30"/>
      <c r="K30"/>
      <c r="L30" s="5"/>
      <c r="M30" s="5"/>
      <c r="N30"/>
      <c r="O30"/>
      <c r="P30"/>
      <c r="Q30"/>
      <c r="R30"/>
      <c r="S30"/>
    </row>
    <row r="31" spans="1:21">
      <c r="B31"/>
      <c r="C31"/>
      <c r="D31"/>
      <c r="E31"/>
      <c r="F31"/>
      <c r="G31"/>
      <c r="H31"/>
      <c r="I31"/>
      <c r="J31"/>
      <c r="K31"/>
      <c r="L31" s="5"/>
      <c r="M31" s="5"/>
      <c r="N31"/>
      <c r="O31"/>
      <c r="P31"/>
      <c r="Q31"/>
      <c r="R31"/>
      <c r="S31"/>
      <c r="T31" s="4"/>
    </row>
    <row r="33" spans="20:61">
      <c r="T33" s="4"/>
    </row>
    <row r="34" spans="20:61">
      <c r="T34" s="4"/>
    </row>
    <row r="35" spans="20:61">
      <c r="T35"/>
    </row>
    <row r="36" spans="20:61">
      <c r="T36"/>
    </row>
    <row r="37" spans="20:61">
      <c r="T37"/>
    </row>
    <row r="38" spans="20:61">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row>
    <row r="39" spans="20:61">
      <c r="T39" s="4"/>
    </row>
    <row r="40" spans="20:61">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row>
    <row r="41" spans="20:6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row>
  </sheetData>
  <pageMargins left="0.78749999999999998" right="0.78749999999999998" top="1.0263888888888899" bottom="0.88749999999999996" header="0.78749999999999998" footer="0.51180555555555496"/>
  <pageSetup paperSize="9" scale="81" orientation="portrait" useFirstPageNumber="1" horizontalDpi="300" verticalDpi="300"/>
  <headerFooter>
    <oddHeader>&amp;CComparisons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8"/>
  <sheetViews>
    <sheetView zoomScale="150" zoomScaleNormal="150" workbookViewId="0">
      <selection activeCell="A2" sqref="A2"/>
    </sheetView>
  </sheetViews>
  <sheetFormatPr defaultColWidth="12" defaultRowHeight="12.75"/>
  <cols>
    <col min="1" max="1" width="8.85546875" customWidth="1"/>
    <col min="2" max="2" width="6.140625" customWidth="1"/>
    <col min="3" max="3" width="5.140625" customWidth="1"/>
    <col min="4" max="5" width="9.42578125" customWidth="1"/>
    <col min="6" max="6" width="4.42578125" customWidth="1"/>
    <col min="7" max="11" width="6.42578125" customWidth="1"/>
    <col min="12" max="12" width="7.5703125" customWidth="1"/>
    <col min="13" max="13" width="5.28515625" customWidth="1"/>
    <col min="14" max="18" width="6.140625" customWidth="1"/>
    <col min="19" max="19" width="7.5703125" customWidth="1"/>
    <col min="20" max="20" width="4.7109375" customWidth="1"/>
  </cols>
  <sheetData>
    <row r="1" spans="1:22">
      <c r="A1" s="1" t="s">
        <v>142</v>
      </c>
      <c r="B1" s="2"/>
      <c r="C1" s="2"/>
      <c r="D1" s="2"/>
      <c r="E1" s="2"/>
      <c r="F1" s="2"/>
      <c r="G1" s="2"/>
      <c r="H1" s="2"/>
      <c r="I1" s="2"/>
      <c r="J1" s="2"/>
      <c r="K1" s="2"/>
      <c r="L1" s="4"/>
      <c r="M1" s="4"/>
      <c r="N1" s="2"/>
      <c r="O1" s="2"/>
      <c r="P1" s="2"/>
      <c r="Q1" s="2"/>
      <c r="R1" s="2"/>
      <c r="S1" s="2"/>
      <c r="T1" s="2"/>
      <c r="U1" s="2"/>
      <c r="V1" s="2"/>
    </row>
    <row r="2" spans="1:22">
      <c r="A2" s="2"/>
      <c r="B2" s="2"/>
      <c r="C2" s="2"/>
      <c r="D2" s="2"/>
      <c r="E2" s="2"/>
      <c r="F2" s="2"/>
      <c r="G2" s="2"/>
      <c r="H2" s="2"/>
      <c r="I2" s="2"/>
      <c r="J2" s="2"/>
      <c r="K2" s="2"/>
      <c r="L2" s="4"/>
      <c r="M2" s="4"/>
      <c r="N2" s="2"/>
      <c r="O2" s="2"/>
      <c r="P2" s="2"/>
      <c r="Q2" s="2"/>
      <c r="R2" s="2"/>
      <c r="S2" s="2"/>
      <c r="T2" s="2"/>
      <c r="U2" s="2"/>
      <c r="V2" s="2"/>
    </row>
    <row r="3" spans="1:22">
      <c r="A3" s="2" t="s">
        <v>143</v>
      </c>
      <c r="B3" s="2"/>
      <c r="C3" s="2"/>
      <c r="D3" s="2"/>
      <c r="E3" s="2"/>
      <c r="F3" s="2"/>
      <c r="G3" s="2"/>
      <c r="H3" s="2"/>
      <c r="I3" s="2"/>
      <c r="J3" s="2"/>
      <c r="K3" s="2"/>
      <c r="L3" s="4"/>
      <c r="M3" s="4"/>
      <c r="N3" s="2"/>
      <c r="O3" s="2"/>
      <c r="P3" s="2"/>
      <c r="Q3" s="2"/>
      <c r="R3" s="2"/>
      <c r="S3" s="2"/>
      <c r="T3" s="2"/>
      <c r="U3" s="2"/>
      <c r="V3" s="2"/>
    </row>
    <row r="4" spans="1:22">
      <c r="A4" s="2" t="s">
        <v>144</v>
      </c>
      <c r="B4" s="2"/>
      <c r="C4" s="2"/>
      <c r="D4" s="2"/>
      <c r="E4" s="2"/>
      <c r="F4" s="2"/>
      <c r="G4" s="2"/>
      <c r="H4" s="2"/>
      <c r="I4" s="2"/>
      <c r="J4" s="2"/>
      <c r="K4" s="2"/>
      <c r="L4" s="4"/>
      <c r="M4" s="4"/>
      <c r="N4" s="2"/>
      <c r="O4" s="2"/>
      <c r="P4" s="2"/>
      <c r="Q4" s="2"/>
      <c r="R4" s="2"/>
      <c r="S4" s="2"/>
      <c r="T4" s="2"/>
      <c r="U4" s="2"/>
      <c r="V4" s="2"/>
    </row>
    <row r="5" spans="1:22">
      <c r="A5" s="2" t="s">
        <v>145</v>
      </c>
      <c r="B5" s="2"/>
      <c r="C5" s="2"/>
      <c r="D5" s="2"/>
      <c r="E5" s="2"/>
      <c r="F5" s="2"/>
      <c r="G5" s="2"/>
      <c r="H5" s="2"/>
      <c r="I5" s="2"/>
      <c r="J5" s="2"/>
      <c r="K5" s="2"/>
      <c r="L5" s="4"/>
      <c r="M5" s="4"/>
      <c r="N5" s="2"/>
      <c r="O5" s="2"/>
      <c r="P5" s="2"/>
      <c r="Q5" s="2"/>
      <c r="R5" s="2"/>
      <c r="S5" s="2"/>
      <c r="T5" s="2"/>
      <c r="U5" s="2"/>
      <c r="V5" s="2"/>
    </row>
    <row r="6" spans="1:22">
      <c r="A6" s="2"/>
      <c r="B6" s="2"/>
      <c r="C6" s="2"/>
      <c r="D6" s="2"/>
      <c r="E6" s="2"/>
      <c r="F6" s="2"/>
      <c r="G6" s="2"/>
      <c r="H6" s="2"/>
      <c r="I6" s="2"/>
      <c r="J6" s="2"/>
      <c r="K6" s="2"/>
      <c r="L6" s="4"/>
      <c r="M6" s="4"/>
      <c r="N6" s="2"/>
      <c r="O6" s="2"/>
      <c r="P6" s="2"/>
      <c r="Q6" s="2"/>
      <c r="R6" s="2"/>
      <c r="S6" s="2"/>
      <c r="T6" s="2"/>
      <c r="U6" s="2"/>
      <c r="V6" s="2"/>
    </row>
    <row r="7" spans="1:22">
      <c r="A7" s="1"/>
      <c r="B7" s="2"/>
      <c r="C7" s="2"/>
      <c r="D7" s="2"/>
      <c r="E7" s="2"/>
      <c r="F7" s="2"/>
      <c r="G7" s="1" t="s">
        <v>96</v>
      </c>
      <c r="H7" s="2"/>
      <c r="I7" s="2"/>
      <c r="J7" s="2"/>
      <c r="K7" s="2"/>
      <c r="L7" s="4"/>
      <c r="M7" s="4"/>
      <c r="N7" s="1" t="s">
        <v>97</v>
      </c>
      <c r="O7" s="2"/>
      <c r="P7" s="2"/>
      <c r="Q7" s="2"/>
      <c r="R7" s="2"/>
      <c r="S7" s="2"/>
      <c r="T7" s="2"/>
      <c r="U7" s="2"/>
      <c r="V7" s="2"/>
    </row>
    <row r="8" spans="1:22">
      <c r="A8" s="1"/>
      <c r="B8" s="2"/>
      <c r="C8" s="2"/>
      <c r="D8" s="2"/>
      <c r="E8" s="2"/>
      <c r="F8" s="2"/>
      <c r="G8" s="2"/>
      <c r="H8" s="2"/>
      <c r="I8" s="2"/>
      <c r="J8" s="2"/>
      <c r="K8" s="2"/>
      <c r="L8" s="4"/>
      <c r="M8" s="4"/>
      <c r="N8" s="2"/>
      <c r="O8" s="2"/>
      <c r="P8" s="2"/>
      <c r="Q8" s="2"/>
      <c r="R8" s="2"/>
      <c r="S8" s="2"/>
      <c r="T8" s="2"/>
      <c r="U8" s="2"/>
      <c r="V8" s="2"/>
    </row>
    <row r="9" spans="1:22">
      <c r="B9" s="5" t="s">
        <v>101</v>
      </c>
      <c r="C9" s="2"/>
      <c r="D9" s="5" t="s">
        <v>102</v>
      </c>
      <c r="E9" s="5" t="s">
        <v>103</v>
      </c>
      <c r="F9" s="5"/>
      <c r="G9" s="6" t="s">
        <v>104</v>
      </c>
      <c r="H9" s="6" t="s">
        <v>105</v>
      </c>
      <c r="I9" s="6" t="s">
        <v>106</v>
      </c>
      <c r="J9" s="6" t="s">
        <v>107</v>
      </c>
      <c r="K9" s="6" t="s">
        <v>108</v>
      </c>
      <c r="L9" s="4" t="s">
        <v>146</v>
      </c>
      <c r="M9" s="4"/>
      <c r="N9" s="6" t="s">
        <v>104</v>
      </c>
      <c r="O9" s="6" t="s">
        <v>105</v>
      </c>
      <c r="P9" s="6" t="s">
        <v>106</v>
      </c>
      <c r="Q9" s="6" t="s">
        <v>107</v>
      </c>
      <c r="R9" s="6" t="s">
        <v>108</v>
      </c>
      <c r="S9" s="4" t="s">
        <v>146</v>
      </c>
      <c r="T9" s="2"/>
      <c r="U9" s="2"/>
      <c r="V9" s="2"/>
    </row>
    <row r="10" spans="1:22">
      <c r="B10" s="2"/>
      <c r="C10" s="2"/>
      <c r="D10" s="2"/>
      <c r="E10" s="2"/>
      <c r="F10" s="2"/>
      <c r="G10" s="6"/>
      <c r="H10" s="6"/>
      <c r="I10" s="6"/>
      <c r="J10" s="6"/>
      <c r="K10" s="6"/>
      <c r="L10" s="4"/>
      <c r="M10" s="4"/>
      <c r="N10" s="6"/>
      <c r="O10" s="6"/>
      <c r="P10" s="6"/>
      <c r="Q10" s="6"/>
      <c r="R10" s="6"/>
      <c r="S10" s="2"/>
      <c r="T10" s="2"/>
      <c r="U10" s="2"/>
      <c r="V10" s="2"/>
    </row>
    <row r="11" spans="1:22">
      <c r="B11" s="11" t="s">
        <v>117</v>
      </c>
      <c r="C11" s="10"/>
      <c r="D11" s="10" t="s">
        <v>118</v>
      </c>
      <c r="E11" s="10" t="s">
        <v>112</v>
      </c>
      <c r="F11" s="8"/>
      <c r="G11" s="13">
        <v>33</v>
      </c>
      <c r="H11" s="13">
        <v>16</v>
      </c>
      <c r="I11" s="13">
        <v>10</v>
      </c>
      <c r="J11" s="13">
        <v>33</v>
      </c>
      <c r="K11" s="13">
        <v>93</v>
      </c>
      <c r="L11" s="14">
        <f>SUM(G11:K11)</f>
        <v>185</v>
      </c>
      <c r="M11" s="4"/>
      <c r="N11" s="13">
        <v>59</v>
      </c>
      <c r="O11" s="13">
        <v>41</v>
      </c>
      <c r="P11" s="13">
        <v>65</v>
      </c>
      <c r="Q11" s="13">
        <v>139</v>
      </c>
      <c r="R11" s="13">
        <v>302</v>
      </c>
      <c r="S11" s="14">
        <f>SUM(N11:R11)</f>
        <v>606</v>
      </c>
      <c r="T11" s="2"/>
      <c r="U11" s="2"/>
      <c r="V11" s="2"/>
    </row>
    <row r="12" spans="1:22">
      <c r="B12" s="10"/>
      <c r="C12" s="10"/>
      <c r="D12" s="10"/>
      <c r="E12" s="10"/>
      <c r="F12" s="8"/>
      <c r="G12" s="13"/>
      <c r="H12" s="13"/>
      <c r="I12" s="13"/>
      <c r="J12" s="13"/>
      <c r="K12" s="13"/>
      <c r="L12" s="14"/>
      <c r="M12" s="4"/>
      <c r="N12" s="13"/>
      <c r="O12" s="13"/>
      <c r="P12" s="13"/>
      <c r="Q12" s="13"/>
      <c r="R12" s="13"/>
      <c r="S12" s="14"/>
      <c r="T12" s="2"/>
      <c r="U12" s="2"/>
      <c r="V12" s="2"/>
    </row>
    <row r="13" spans="1:22">
      <c r="B13" s="10"/>
      <c r="C13" s="15">
        <v>1</v>
      </c>
      <c r="D13" s="15" t="s">
        <v>147</v>
      </c>
      <c r="E13" s="15" t="s">
        <v>148</v>
      </c>
      <c r="F13" s="8"/>
      <c r="G13" s="16">
        <v>55</v>
      </c>
      <c r="H13" s="16">
        <v>36</v>
      </c>
      <c r="I13" s="16">
        <v>35</v>
      </c>
      <c r="J13" s="16">
        <v>78</v>
      </c>
      <c r="K13" s="16">
        <v>233</v>
      </c>
      <c r="L13" s="17">
        <f>SUM(G13:K13)</f>
        <v>437</v>
      </c>
      <c r="M13" s="4"/>
      <c r="N13" s="16">
        <v>92</v>
      </c>
      <c r="O13" s="16">
        <v>74</v>
      </c>
      <c r="P13" s="16">
        <v>75</v>
      </c>
      <c r="Q13" s="16">
        <v>200</v>
      </c>
      <c r="R13" s="16">
        <v>606</v>
      </c>
      <c r="S13" s="17">
        <f>SUM(N13:R13)</f>
        <v>1047</v>
      </c>
      <c r="T13" s="4"/>
      <c r="U13" s="2" t="s">
        <v>149</v>
      </c>
      <c r="V13" s="2"/>
    </row>
    <row r="14" spans="1:22">
      <c r="B14" s="10"/>
      <c r="C14" s="15">
        <v>2</v>
      </c>
      <c r="D14" s="15" t="s">
        <v>147</v>
      </c>
      <c r="E14" s="15" t="s">
        <v>150</v>
      </c>
      <c r="F14" s="8"/>
      <c r="G14" s="16">
        <v>73</v>
      </c>
      <c r="H14" s="16">
        <v>52</v>
      </c>
      <c r="I14" s="16">
        <v>41</v>
      </c>
      <c r="J14" s="16">
        <v>121</v>
      </c>
      <c r="K14" s="16">
        <v>343</v>
      </c>
      <c r="L14" s="17">
        <f>SUM(G14:K14)</f>
        <v>630</v>
      </c>
      <c r="M14" s="4"/>
      <c r="N14" s="16">
        <v>123</v>
      </c>
      <c r="O14" s="16">
        <v>111</v>
      </c>
      <c r="P14" s="16">
        <v>91</v>
      </c>
      <c r="Q14" s="16">
        <v>245</v>
      </c>
      <c r="R14" s="16">
        <v>813</v>
      </c>
      <c r="S14" s="17">
        <f>SUM(N14:R14)</f>
        <v>1383</v>
      </c>
      <c r="T14" s="4"/>
      <c r="V14" s="2"/>
    </row>
    <row r="15" spans="1:22">
      <c r="B15" s="10"/>
      <c r="C15" s="15">
        <v>3</v>
      </c>
      <c r="D15" s="15" t="s">
        <v>151</v>
      </c>
      <c r="E15" s="15" t="s">
        <v>152</v>
      </c>
      <c r="F15" s="8"/>
      <c r="G15" s="16">
        <v>69</v>
      </c>
      <c r="H15" s="16">
        <v>22</v>
      </c>
      <c r="I15" s="16">
        <v>54</v>
      </c>
      <c r="J15" s="16">
        <v>95</v>
      </c>
      <c r="K15" s="16">
        <v>216</v>
      </c>
      <c r="L15" s="17">
        <f>SUM(G15:K15)</f>
        <v>456</v>
      </c>
      <c r="M15" s="4"/>
      <c r="N15" s="16">
        <v>127</v>
      </c>
      <c r="O15" s="16">
        <v>98</v>
      </c>
      <c r="P15" s="16">
        <v>165</v>
      </c>
      <c r="Q15" s="16">
        <v>348</v>
      </c>
      <c r="R15" s="16">
        <v>662</v>
      </c>
      <c r="S15" s="17">
        <f>SUM(N15:R15)</f>
        <v>1400</v>
      </c>
      <c r="T15" s="4"/>
      <c r="U15" s="2"/>
      <c r="V15" s="2"/>
    </row>
    <row r="16" spans="1:22">
      <c r="B16" s="10"/>
      <c r="C16" s="15">
        <v>4</v>
      </c>
      <c r="D16" s="15" t="s">
        <v>153</v>
      </c>
      <c r="E16" s="15" t="s">
        <v>152</v>
      </c>
      <c r="F16" s="8"/>
      <c r="G16" s="16">
        <v>29</v>
      </c>
      <c r="H16" s="16">
        <v>18</v>
      </c>
      <c r="I16" s="16">
        <v>13</v>
      </c>
      <c r="J16" s="16">
        <v>37</v>
      </c>
      <c r="K16" s="16">
        <v>88</v>
      </c>
      <c r="L16" s="17">
        <f>SUM(G16:K16)</f>
        <v>185</v>
      </c>
      <c r="M16" s="4"/>
      <c r="N16" s="16">
        <v>62</v>
      </c>
      <c r="O16" s="16">
        <v>47</v>
      </c>
      <c r="P16" s="16">
        <v>96</v>
      </c>
      <c r="Q16" s="16">
        <v>156</v>
      </c>
      <c r="R16" s="16">
        <v>294</v>
      </c>
      <c r="S16" s="17">
        <f>SUM(N16:R16)</f>
        <v>655</v>
      </c>
      <c r="T16" s="4"/>
      <c r="V16" s="2"/>
    </row>
    <row r="17" spans="2:22">
      <c r="B17" s="10"/>
      <c r="C17" s="18" t="s">
        <v>154</v>
      </c>
      <c r="D17" s="18"/>
      <c r="E17" s="18"/>
      <c r="F17" s="8"/>
      <c r="G17" s="19">
        <f>STDEV(G13:G16)</f>
        <v>19.891371663780923</v>
      </c>
      <c r="H17" s="19">
        <f>STDEV(H13:H16)</f>
        <v>15.405626677721791</v>
      </c>
      <c r="I17" s="19">
        <f>STDEV(I13:I16)</f>
        <v>17.114808402861737</v>
      </c>
      <c r="J17" s="19">
        <f>STDEV(J13:J16)</f>
        <v>35.255023282741803</v>
      </c>
      <c r="K17" s="19">
        <f>STDEV(K13:K16)</f>
        <v>104.46370980712233</v>
      </c>
      <c r="L17" s="4"/>
      <c r="M17" s="4"/>
      <c r="N17" s="19">
        <f>STDEV(N13:N16)</f>
        <v>30.342489460600735</v>
      </c>
      <c r="O17" s="19">
        <f>STDEV(O13:O16)</f>
        <v>28.195744359743369</v>
      </c>
      <c r="P17" s="19">
        <f>STDEV(P13:P16)</f>
        <v>39.852854351978351</v>
      </c>
      <c r="Q17" s="19">
        <f>STDEV(Q13:Q16)</f>
        <v>82.28963077650387</v>
      </c>
      <c r="R17" s="19">
        <f>STDEV(R13:R16)</f>
        <v>218.11980652843062</v>
      </c>
      <c r="S17" s="2"/>
      <c r="T17" s="2"/>
      <c r="U17" s="2" t="s">
        <v>155</v>
      </c>
      <c r="V17" s="2"/>
    </row>
    <row r="18" spans="2:22">
      <c r="B18" s="2"/>
      <c r="C18" s="2"/>
      <c r="D18" s="2"/>
      <c r="E18" s="2"/>
      <c r="F18" s="2"/>
      <c r="G18" s="2"/>
      <c r="H18" s="2"/>
      <c r="I18" s="2"/>
      <c r="J18" s="2"/>
      <c r="K18" s="2"/>
      <c r="L18" s="4"/>
      <c r="M18" s="4"/>
      <c r="N18" s="2"/>
      <c r="O18" s="2"/>
      <c r="P18" s="2"/>
      <c r="Q18" s="2"/>
      <c r="R18" s="2"/>
      <c r="S18" s="2"/>
      <c r="T18" s="2"/>
      <c r="U18" s="2"/>
      <c r="V18" s="2"/>
    </row>
  </sheetData>
  <pageMargins left="0.78749999999999998" right="0.78749999999999998" top="1.0263888888888899" bottom="0.88749999999999996" header="0.78749999999999998" footer="0.51180555555555496"/>
  <pageSetup paperSize="9" scale="81" firstPageNumber="0" orientation="portrait" horizontalDpi="300" verticalDpi="300"/>
  <headerFooter>
    <oddHeader>&amp;CComparisons</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zoomScale="150" zoomScaleNormal="150" workbookViewId="0">
      <selection activeCell="A2" sqref="A2"/>
    </sheetView>
  </sheetViews>
  <sheetFormatPr defaultColWidth="11.7109375" defaultRowHeight="12.75"/>
  <cols>
    <col min="3" max="6" width="10.28515625" customWidth="1"/>
    <col min="7" max="7" width="5.140625" customWidth="1"/>
    <col min="9" max="12" width="10.42578125" customWidth="1"/>
  </cols>
  <sheetData>
    <row r="1" spans="1:12">
      <c r="A1" s="1" t="s">
        <v>156</v>
      </c>
    </row>
    <row r="2" spans="1:12">
      <c r="A2" s="2"/>
    </row>
    <row r="3" spans="1:12">
      <c r="A3" s="2" t="s">
        <v>157</v>
      </c>
    </row>
    <row r="4" spans="1:12">
      <c r="A4" s="2" t="s">
        <v>158</v>
      </c>
    </row>
    <row r="5" spans="1:12">
      <c r="A5" s="2"/>
    </row>
    <row r="6" spans="1:12">
      <c r="A6" s="1" t="s">
        <v>159</v>
      </c>
    </row>
    <row r="7" spans="1:12">
      <c r="A7" t="s">
        <v>160</v>
      </c>
    </row>
    <row r="8" spans="1:12">
      <c r="A8" t="s">
        <v>161</v>
      </c>
    </row>
    <row r="9" spans="1:12">
      <c r="A9" t="s">
        <v>162</v>
      </c>
    </row>
    <row r="10" spans="1:12">
      <c r="A10" t="s">
        <v>163</v>
      </c>
    </row>
    <row r="11" spans="1:12">
      <c r="A11" t="s">
        <v>164</v>
      </c>
    </row>
    <row r="13" spans="1:12">
      <c r="A13" s="5"/>
      <c r="B13" s="20" t="s">
        <v>96</v>
      </c>
      <c r="C13" s="21"/>
      <c r="D13" s="21"/>
      <c r="E13" s="21"/>
      <c r="F13" s="20"/>
      <c r="H13" s="22" t="s">
        <v>97</v>
      </c>
      <c r="I13" s="23"/>
      <c r="J13" s="23"/>
      <c r="K13" s="23"/>
      <c r="L13" s="22"/>
    </row>
    <row r="14" spans="1:12" ht="25.5">
      <c r="A14" s="6" t="s">
        <v>165</v>
      </c>
      <c r="B14" s="24" t="s">
        <v>166</v>
      </c>
      <c r="C14" s="25" t="s">
        <v>167</v>
      </c>
      <c r="D14" s="24"/>
      <c r="E14" s="25" t="s">
        <v>168</v>
      </c>
      <c r="F14" s="24"/>
      <c r="G14" s="6"/>
      <c r="H14" s="24" t="s">
        <v>166</v>
      </c>
      <c r="I14" s="25" t="s">
        <v>167</v>
      </c>
      <c r="J14" s="24"/>
      <c r="K14" s="25" t="s">
        <v>168</v>
      </c>
      <c r="L14" s="24"/>
    </row>
    <row r="15" spans="1:12">
      <c r="A15" s="5"/>
      <c r="B15" s="5"/>
      <c r="C15" s="5"/>
      <c r="D15" s="4" t="s">
        <v>169</v>
      </c>
      <c r="E15" s="5"/>
      <c r="F15" s="5" t="s">
        <v>169</v>
      </c>
      <c r="G15" s="5"/>
      <c r="H15" s="5"/>
      <c r="I15" s="5"/>
      <c r="J15" s="4" t="s">
        <v>169</v>
      </c>
      <c r="K15" s="5"/>
      <c r="L15" s="5" t="s">
        <v>169</v>
      </c>
    </row>
    <row r="16" spans="1:12">
      <c r="A16" s="5" t="s">
        <v>117</v>
      </c>
      <c r="B16">
        <v>185</v>
      </c>
      <c r="C16">
        <v>180</v>
      </c>
      <c r="D16">
        <v>0.97</v>
      </c>
      <c r="E16">
        <v>169</v>
      </c>
      <c r="F16">
        <v>0.96</v>
      </c>
      <c r="H16">
        <v>606</v>
      </c>
      <c r="I16">
        <v>579</v>
      </c>
      <c r="J16">
        <v>0.91</v>
      </c>
      <c r="K16">
        <v>535</v>
      </c>
      <c r="L16">
        <v>0.88</v>
      </c>
    </row>
    <row r="17" spans="1:12">
      <c r="A17" s="5" t="s">
        <v>111</v>
      </c>
      <c r="B17">
        <v>350</v>
      </c>
      <c r="C17">
        <v>344</v>
      </c>
      <c r="D17">
        <v>0.98</v>
      </c>
      <c r="E17">
        <v>321</v>
      </c>
      <c r="F17">
        <v>0.97</v>
      </c>
      <c r="H17">
        <v>909</v>
      </c>
      <c r="I17">
        <v>879</v>
      </c>
      <c r="J17">
        <v>0.92</v>
      </c>
      <c r="K17">
        <v>808</v>
      </c>
      <c r="L17">
        <v>0.89</v>
      </c>
    </row>
    <row r="18" spans="1:12">
      <c r="A18" s="5" t="s">
        <v>115</v>
      </c>
      <c r="B18">
        <v>259</v>
      </c>
      <c r="C18">
        <v>254</v>
      </c>
      <c r="D18">
        <v>0.98</v>
      </c>
      <c r="E18">
        <v>244</v>
      </c>
      <c r="F18">
        <v>0.97</v>
      </c>
      <c r="H18">
        <v>617</v>
      </c>
      <c r="I18">
        <v>598</v>
      </c>
      <c r="J18">
        <v>0.94</v>
      </c>
      <c r="K18">
        <v>547</v>
      </c>
      <c r="L18">
        <v>0.89</v>
      </c>
    </row>
    <row r="19" spans="1:12">
      <c r="A19" s="5" t="s">
        <v>120</v>
      </c>
      <c r="B19">
        <v>799</v>
      </c>
      <c r="C19">
        <v>755</v>
      </c>
      <c r="D19">
        <v>0.94</v>
      </c>
      <c r="E19">
        <v>683</v>
      </c>
      <c r="F19">
        <v>0.94</v>
      </c>
      <c r="H19">
        <v>1961</v>
      </c>
      <c r="I19">
        <v>1836</v>
      </c>
      <c r="J19">
        <v>0.85</v>
      </c>
      <c r="K19">
        <v>1608</v>
      </c>
      <c r="L19">
        <v>0.82</v>
      </c>
    </row>
    <row r="20" spans="1:12">
      <c r="A20" s="5" t="s">
        <v>123</v>
      </c>
      <c r="B20">
        <v>1018</v>
      </c>
      <c r="C20">
        <v>962</v>
      </c>
      <c r="D20">
        <v>0.94</v>
      </c>
      <c r="E20">
        <v>862</v>
      </c>
      <c r="F20">
        <v>0.94</v>
      </c>
      <c r="H20">
        <v>2198</v>
      </c>
      <c r="I20">
        <v>2069</v>
      </c>
      <c r="J20">
        <v>0.85</v>
      </c>
      <c r="K20">
        <v>1779</v>
      </c>
      <c r="L20">
        <v>0.81</v>
      </c>
    </row>
    <row r="21" spans="1:12">
      <c r="A21" s="5" t="s">
        <v>125</v>
      </c>
      <c r="B21">
        <v>791</v>
      </c>
      <c r="C21">
        <v>755</v>
      </c>
      <c r="D21">
        <v>0.95</v>
      </c>
      <c r="E21">
        <v>691</v>
      </c>
      <c r="F21">
        <v>0.93</v>
      </c>
      <c r="H21">
        <v>2449</v>
      </c>
      <c r="I21">
        <v>2277</v>
      </c>
      <c r="J21">
        <v>0.87</v>
      </c>
      <c r="K21">
        <v>1934</v>
      </c>
      <c r="L21">
        <v>0.79</v>
      </c>
    </row>
    <row r="22" spans="1:12">
      <c r="A22" s="5" t="s">
        <v>128</v>
      </c>
      <c r="B22">
        <v>1085</v>
      </c>
      <c r="C22">
        <v>1037</v>
      </c>
      <c r="D22">
        <v>0.96</v>
      </c>
      <c r="E22">
        <v>942</v>
      </c>
      <c r="F22">
        <v>0.95</v>
      </c>
      <c r="H22">
        <v>2558</v>
      </c>
      <c r="I22">
        <v>2430</v>
      </c>
      <c r="J22">
        <v>0.87</v>
      </c>
      <c r="K22">
        <v>2062</v>
      </c>
      <c r="L22">
        <v>0.81</v>
      </c>
    </row>
    <row r="23" spans="1:12">
      <c r="A23" s="5" t="s">
        <v>130</v>
      </c>
      <c r="B23">
        <v>809</v>
      </c>
      <c r="C23">
        <v>760</v>
      </c>
      <c r="D23">
        <v>0.94</v>
      </c>
      <c r="E23">
        <v>685</v>
      </c>
      <c r="F23">
        <v>0.92</v>
      </c>
      <c r="H23">
        <v>2580</v>
      </c>
      <c r="I23">
        <v>2383</v>
      </c>
      <c r="J23">
        <v>0.85</v>
      </c>
      <c r="K23">
        <v>2001</v>
      </c>
      <c r="L23">
        <v>0.78</v>
      </c>
    </row>
    <row r="24" spans="1:12">
      <c r="A24" s="5" t="s">
        <v>132</v>
      </c>
      <c r="B24">
        <v>1377</v>
      </c>
      <c r="C24">
        <v>1317</v>
      </c>
      <c r="D24">
        <v>0.96</v>
      </c>
      <c r="E24">
        <v>1170</v>
      </c>
      <c r="F24">
        <v>0.94</v>
      </c>
      <c r="H24">
        <v>3179</v>
      </c>
      <c r="I24">
        <v>2991</v>
      </c>
      <c r="J24">
        <v>0.85</v>
      </c>
      <c r="K24">
        <v>2488</v>
      </c>
      <c r="L24">
        <v>0.78</v>
      </c>
    </row>
    <row r="25" spans="1:12">
      <c r="A25" s="5" t="s">
        <v>134</v>
      </c>
      <c r="B25">
        <v>612</v>
      </c>
      <c r="C25">
        <v>588</v>
      </c>
      <c r="D25">
        <v>0.96</v>
      </c>
      <c r="E25">
        <v>542</v>
      </c>
      <c r="F25">
        <v>0.94</v>
      </c>
      <c r="H25">
        <v>1534</v>
      </c>
      <c r="I25">
        <v>1447</v>
      </c>
      <c r="J25">
        <v>0.89</v>
      </c>
      <c r="K25">
        <v>1260</v>
      </c>
      <c r="L25">
        <v>0.82</v>
      </c>
    </row>
    <row r="26" spans="1:12">
      <c r="A26" s="5" t="s">
        <v>137</v>
      </c>
      <c r="B26">
        <v>837</v>
      </c>
      <c r="C26">
        <v>796</v>
      </c>
      <c r="D26">
        <v>0.95</v>
      </c>
      <c r="E26">
        <v>722</v>
      </c>
      <c r="F26">
        <v>0.94</v>
      </c>
      <c r="H26">
        <v>1942</v>
      </c>
      <c r="I26">
        <v>1827</v>
      </c>
      <c r="J26">
        <v>0.86</v>
      </c>
      <c r="K26">
        <v>1566</v>
      </c>
      <c r="L26">
        <v>0.81</v>
      </c>
    </row>
    <row r="27" spans="1:12">
      <c r="A27" s="5" t="s">
        <v>139</v>
      </c>
      <c r="B27">
        <v>442</v>
      </c>
      <c r="C27">
        <v>427</v>
      </c>
      <c r="D27">
        <v>0.97</v>
      </c>
      <c r="E27">
        <v>407</v>
      </c>
      <c r="F27">
        <v>0.95</v>
      </c>
      <c r="H27">
        <v>1001</v>
      </c>
      <c r="I27">
        <v>950</v>
      </c>
      <c r="J27">
        <v>0.92</v>
      </c>
      <c r="K27">
        <v>876</v>
      </c>
      <c r="L27">
        <v>0.88</v>
      </c>
    </row>
  </sheetData>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zoomScale="150" zoomScaleNormal="150" workbookViewId="0">
      <selection activeCell="A2" sqref="A2"/>
    </sheetView>
  </sheetViews>
  <sheetFormatPr defaultColWidth="12" defaultRowHeight="12.75"/>
  <cols>
    <col min="2" max="2" width="6.5703125" customWidth="1"/>
    <col min="3" max="3" width="3.85546875" customWidth="1"/>
    <col min="4" max="4" width="10.42578125" customWidth="1"/>
    <col min="5" max="5" width="4.5703125" customWidth="1"/>
    <col min="6" max="11" width="6.42578125" customWidth="1"/>
    <col min="12" max="12" width="4.42578125" customWidth="1"/>
    <col min="13" max="18" width="6.28515625" customWidth="1"/>
  </cols>
  <sheetData>
    <row r="1" spans="1:18">
      <c r="A1" s="1" t="s">
        <v>170</v>
      </c>
      <c r="B1" s="2"/>
      <c r="C1" s="2"/>
      <c r="D1" s="2"/>
      <c r="E1" s="2"/>
      <c r="F1" s="2"/>
      <c r="G1" s="2"/>
      <c r="H1" s="2"/>
      <c r="I1" s="2"/>
      <c r="J1" s="2"/>
      <c r="K1" s="4"/>
      <c r="L1" s="2"/>
      <c r="M1" s="2"/>
      <c r="N1" s="2"/>
      <c r="O1" s="2"/>
      <c r="P1" s="2"/>
      <c r="Q1" s="2"/>
      <c r="R1" s="2"/>
    </row>
    <row r="2" spans="1:18">
      <c r="A2" s="2"/>
      <c r="B2" s="2"/>
      <c r="C2" s="2"/>
      <c r="D2" s="2"/>
      <c r="E2" s="2"/>
      <c r="F2" s="2"/>
      <c r="G2" s="2"/>
      <c r="H2" s="2"/>
      <c r="I2" s="2"/>
      <c r="J2" s="2"/>
      <c r="K2" s="4"/>
      <c r="L2" s="2"/>
      <c r="M2" s="2"/>
      <c r="N2" s="2"/>
      <c r="O2" s="2"/>
      <c r="P2" s="2"/>
      <c r="Q2" s="2"/>
      <c r="R2" s="2"/>
    </row>
    <row r="3" spans="1:18">
      <c r="A3" s="2" t="s">
        <v>171</v>
      </c>
      <c r="B3" s="2"/>
      <c r="C3" s="2"/>
      <c r="D3" s="2"/>
      <c r="E3" s="2"/>
      <c r="F3" s="2"/>
      <c r="G3" s="2"/>
      <c r="H3" s="2"/>
      <c r="I3" s="2"/>
      <c r="J3" s="2"/>
      <c r="K3" s="4"/>
      <c r="L3" s="2"/>
      <c r="M3" s="2"/>
      <c r="N3" s="2"/>
      <c r="O3" s="2"/>
      <c r="P3" s="2"/>
      <c r="Q3" s="2"/>
      <c r="R3" s="2"/>
    </row>
    <row r="4" spans="1:18">
      <c r="A4" s="2" t="s">
        <v>172</v>
      </c>
      <c r="B4" s="2"/>
      <c r="C4" s="2"/>
      <c r="D4" s="2"/>
      <c r="E4" s="2"/>
      <c r="F4" s="2"/>
      <c r="G4" s="2"/>
      <c r="H4" s="2"/>
      <c r="I4" s="2"/>
      <c r="J4" s="2"/>
      <c r="K4" s="4"/>
      <c r="L4" s="2"/>
      <c r="M4" s="2"/>
      <c r="N4" s="2"/>
      <c r="O4" s="2"/>
      <c r="P4" s="2"/>
      <c r="Q4" s="2"/>
      <c r="R4" s="2"/>
    </row>
    <row r="5" spans="1:18">
      <c r="A5" s="2" t="s">
        <v>173</v>
      </c>
      <c r="B5" s="2"/>
      <c r="C5" s="2"/>
      <c r="D5" s="2"/>
      <c r="E5" s="2"/>
      <c r="F5" s="2"/>
      <c r="G5" s="2"/>
      <c r="H5" s="2"/>
      <c r="I5" s="2"/>
      <c r="J5" s="2"/>
      <c r="K5" s="4"/>
      <c r="L5" s="2"/>
      <c r="M5" s="2"/>
      <c r="N5" s="2"/>
      <c r="O5" s="2"/>
      <c r="P5" s="2"/>
      <c r="Q5" s="2"/>
      <c r="R5" s="2"/>
    </row>
    <row r="6" spans="1:18">
      <c r="A6" s="2"/>
      <c r="B6" s="2"/>
      <c r="C6" s="2"/>
      <c r="D6" s="2"/>
      <c r="E6" s="2"/>
      <c r="F6" s="2"/>
      <c r="G6" s="2"/>
      <c r="H6" s="2"/>
      <c r="I6" s="2"/>
      <c r="J6" s="2"/>
      <c r="K6" s="4"/>
      <c r="L6" s="2"/>
      <c r="M6" s="2"/>
      <c r="N6" s="2"/>
      <c r="O6" s="2"/>
      <c r="P6" s="2"/>
      <c r="Q6" s="2"/>
      <c r="R6" s="2"/>
    </row>
    <row r="7" spans="1:18">
      <c r="A7" s="26" t="s">
        <v>174</v>
      </c>
      <c r="B7" s="1" t="s">
        <v>175</v>
      </c>
      <c r="C7" s="2"/>
      <c r="D7" s="2"/>
      <c r="E7" s="2"/>
      <c r="F7" s="2"/>
      <c r="G7" s="2"/>
      <c r="H7" s="2"/>
      <c r="I7" s="2"/>
      <c r="J7" s="2"/>
      <c r="K7" s="4"/>
      <c r="L7" s="2"/>
      <c r="M7" s="2"/>
      <c r="N7" s="2"/>
      <c r="O7" s="2"/>
      <c r="P7" s="2"/>
      <c r="Q7" s="2"/>
      <c r="R7" s="2"/>
    </row>
    <row r="8" spans="1:18">
      <c r="A8" s="1"/>
      <c r="B8" s="1"/>
      <c r="C8" s="2"/>
      <c r="D8" s="2"/>
      <c r="E8" s="2"/>
      <c r="F8" s="2"/>
      <c r="G8" s="2"/>
      <c r="H8" s="2"/>
      <c r="I8" s="2"/>
      <c r="J8" s="2"/>
      <c r="K8" s="4"/>
      <c r="L8" s="2"/>
      <c r="M8" s="2"/>
      <c r="N8" s="2"/>
      <c r="O8" s="2"/>
      <c r="P8" s="2"/>
      <c r="Q8" s="2"/>
      <c r="R8" s="2"/>
    </row>
    <row r="9" spans="1:18">
      <c r="B9" s="2"/>
      <c r="C9" s="2"/>
      <c r="D9" s="2"/>
      <c r="E9" s="2"/>
      <c r="F9" s="1" t="s">
        <v>96</v>
      </c>
      <c r="G9" s="2"/>
      <c r="H9" s="2"/>
      <c r="I9" s="2"/>
      <c r="J9" s="2"/>
      <c r="K9" s="4"/>
      <c r="L9" s="2"/>
      <c r="M9" s="1" t="s">
        <v>97</v>
      </c>
      <c r="N9" s="2"/>
      <c r="O9" s="2"/>
      <c r="P9" s="2"/>
      <c r="Q9" s="2"/>
      <c r="R9" s="2"/>
    </row>
    <row r="10" spans="1:18">
      <c r="B10" s="2"/>
      <c r="C10" s="2"/>
      <c r="D10" s="2"/>
      <c r="E10" s="2"/>
      <c r="F10" s="2"/>
      <c r="G10" s="2"/>
      <c r="H10" s="2"/>
      <c r="I10" s="2"/>
      <c r="J10" s="2"/>
      <c r="K10" s="4"/>
      <c r="L10" s="2"/>
      <c r="M10" s="2"/>
      <c r="N10" s="2"/>
      <c r="O10" s="2"/>
      <c r="P10" s="2"/>
      <c r="Q10" s="2"/>
      <c r="R10" s="2"/>
    </row>
    <row r="11" spans="1:18">
      <c r="B11" s="5" t="s">
        <v>101</v>
      </c>
      <c r="C11" s="5"/>
      <c r="D11" s="5" t="s">
        <v>176</v>
      </c>
      <c r="E11" s="5"/>
      <c r="F11" s="6" t="s">
        <v>104</v>
      </c>
      <c r="G11" s="6" t="s">
        <v>105</v>
      </c>
      <c r="H11" s="6" t="s">
        <v>106</v>
      </c>
      <c r="I11" s="6" t="s">
        <v>107</v>
      </c>
      <c r="J11" s="6" t="s">
        <v>108</v>
      </c>
      <c r="K11" s="4" t="s">
        <v>146</v>
      </c>
      <c r="L11" s="5"/>
      <c r="M11" s="6" t="s">
        <v>104</v>
      </c>
      <c r="N11" s="6" t="s">
        <v>105</v>
      </c>
      <c r="O11" s="6" t="s">
        <v>106</v>
      </c>
      <c r="P11" s="6" t="s">
        <v>107</v>
      </c>
      <c r="Q11" s="6" t="s">
        <v>108</v>
      </c>
      <c r="R11" s="4" t="s">
        <v>146</v>
      </c>
    </row>
    <row r="12" spans="1:18">
      <c r="B12" s="27"/>
      <c r="C12" s="5"/>
      <c r="D12" s="5"/>
      <c r="E12" s="5"/>
      <c r="F12" s="6"/>
      <c r="G12" s="6"/>
      <c r="H12" s="6"/>
      <c r="I12" s="6"/>
      <c r="J12" s="6"/>
      <c r="K12" s="4"/>
      <c r="L12" s="5"/>
      <c r="M12" s="6"/>
      <c r="N12" s="6"/>
      <c r="O12" s="6"/>
      <c r="P12" s="6"/>
      <c r="Q12" s="6"/>
      <c r="R12" s="2"/>
    </row>
    <row r="13" spans="1:18">
      <c r="B13" s="27" t="s">
        <v>177</v>
      </c>
      <c r="C13" s="5"/>
      <c r="D13" s="5"/>
      <c r="E13" s="5"/>
      <c r="F13" s="6"/>
      <c r="G13" s="6"/>
      <c r="H13" s="6"/>
      <c r="I13" s="6"/>
      <c r="J13" s="6"/>
      <c r="K13" s="4"/>
      <c r="L13" s="5"/>
      <c r="M13" s="6"/>
      <c r="N13" s="6"/>
      <c r="O13" s="6"/>
      <c r="P13" s="6"/>
      <c r="Q13" s="6"/>
      <c r="R13" s="2"/>
    </row>
    <row r="14" spans="1:18">
      <c r="B14" s="28" t="s">
        <v>178</v>
      </c>
      <c r="C14" s="2"/>
      <c r="D14" s="17"/>
      <c r="E14" s="2"/>
      <c r="F14" s="1">
        <v>3</v>
      </c>
      <c r="G14" s="1">
        <v>1</v>
      </c>
      <c r="H14" s="1">
        <v>1</v>
      </c>
      <c r="I14" s="1">
        <v>5</v>
      </c>
      <c r="J14" s="1">
        <v>21</v>
      </c>
      <c r="K14" s="17">
        <f>SUM(F14:J14)</f>
        <v>31</v>
      </c>
      <c r="L14" s="2"/>
      <c r="M14" s="1">
        <v>5</v>
      </c>
      <c r="N14" s="1">
        <v>6</v>
      </c>
      <c r="O14" s="1">
        <v>14</v>
      </c>
      <c r="P14" s="1">
        <v>25</v>
      </c>
      <c r="Q14" s="1">
        <v>56</v>
      </c>
      <c r="R14" s="17">
        <f>SUM(M14:Q14)</f>
        <v>106</v>
      </c>
    </row>
    <row r="15" spans="1:18">
      <c r="B15" s="28" t="s">
        <v>179</v>
      </c>
      <c r="C15" s="2"/>
      <c r="D15" s="17"/>
      <c r="E15" s="2"/>
      <c r="F15" s="1">
        <v>3</v>
      </c>
      <c r="G15" s="1">
        <v>2</v>
      </c>
      <c r="H15" s="1">
        <v>2</v>
      </c>
      <c r="I15" s="1">
        <v>6</v>
      </c>
      <c r="J15" s="1">
        <v>11</v>
      </c>
      <c r="K15" s="17">
        <f>SUM(F15:J15)</f>
        <v>24</v>
      </c>
      <c r="L15" s="2"/>
      <c r="M15" s="1">
        <v>7</v>
      </c>
      <c r="N15" s="1">
        <v>7</v>
      </c>
      <c r="O15" s="1">
        <v>6</v>
      </c>
      <c r="P15" s="1">
        <v>16</v>
      </c>
      <c r="Q15" s="1">
        <v>37</v>
      </c>
      <c r="R15" s="17">
        <f>SUM(M15:Q15)</f>
        <v>73</v>
      </c>
    </row>
    <row r="16" spans="1:18">
      <c r="B16" s="28" t="s">
        <v>180</v>
      </c>
      <c r="C16" s="2"/>
      <c r="D16" s="17"/>
      <c r="E16" s="2"/>
      <c r="F16" s="1">
        <v>24</v>
      </c>
      <c r="G16" s="1">
        <v>29</v>
      </c>
      <c r="H16" s="1">
        <v>21</v>
      </c>
      <c r="I16" s="1">
        <v>77</v>
      </c>
      <c r="J16" s="1">
        <v>177</v>
      </c>
      <c r="K16" s="17">
        <f>SUM(F16:J16)</f>
        <v>328</v>
      </c>
      <c r="L16" s="2"/>
      <c r="M16" s="1">
        <v>58</v>
      </c>
      <c r="N16" s="1">
        <v>69</v>
      </c>
      <c r="O16" s="1">
        <v>48</v>
      </c>
      <c r="P16" s="1">
        <v>225</v>
      </c>
      <c r="Q16" s="1">
        <v>441</v>
      </c>
      <c r="R16" s="17">
        <f>SUM(M16:Q16)</f>
        <v>841</v>
      </c>
    </row>
    <row r="17" spans="1:18">
      <c r="B17" s="2"/>
      <c r="C17" s="2"/>
      <c r="D17" s="2"/>
      <c r="E17" s="2"/>
      <c r="F17" s="1"/>
      <c r="G17" s="1"/>
      <c r="H17" s="1"/>
      <c r="I17" s="1"/>
      <c r="J17" s="1"/>
      <c r="K17" s="17"/>
      <c r="L17" s="2"/>
      <c r="M17" s="1"/>
      <c r="N17" s="1"/>
      <c r="O17" s="1"/>
      <c r="P17" s="1"/>
      <c r="Q17" s="1"/>
      <c r="R17" s="17"/>
    </row>
    <row r="18" spans="1:18">
      <c r="B18" s="17" t="s">
        <v>181</v>
      </c>
      <c r="C18" s="2"/>
      <c r="D18" s="2"/>
      <c r="E18" s="2"/>
      <c r="F18" s="1"/>
      <c r="G18" s="1"/>
      <c r="H18" s="1"/>
      <c r="I18" s="1"/>
      <c r="J18" s="1"/>
      <c r="K18" s="17"/>
      <c r="L18" s="2"/>
      <c r="M18" s="1"/>
      <c r="N18" s="1"/>
      <c r="O18" s="1"/>
      <c r="P18" s="1"/>
      <c r="Q18" s="1"/>
      <c r="R18" s="17"/>
    </row>
    <row r="19" spans="1:18">
      <c r="B19" s="29" t="s">
        <v>182</v>
      </c>
      <c r="C19" s="2"/>
      <c r="D19" s="17" t="s">
        <v>183</v>
      </c>
      <c r="E19" s="2"/>
      <c r="F19" s="1">
        <v>8</v>
      </c>
      <c r="G19" s="1">
        <v>4</v>
      </c>
      <c r="H19" s="1">
        <v>4</v>
      </c>
      <c r="I19" s="1">
        <v>6</v>
      </c>
      <c r="J19" s="1">
        <v>16</v>
      </c>
      <c r="K19" s="17">
        <f>SUM(F19:J19)</f>
        <v>38</v>
      </c>
      <c r="L19" s="2"/>
      <c r="M19" s="1">
        <v>17</v>
      </c>
      <c r="N19" s="1">
        <v>7</v>
      </c>
      <c r="O19" s="1">
        <v>16</v>
      </c>
      <c r="P19" s="1">
        <v>10</v>
      </c>
      <c r="Q19" s="1">
        <v>45</v>
      </c>
      <c r="R19" s="17">
        <f>SUM(M19:Q19)</f>
        <v>95</v>
      </c>
    </row>
    <row r="20" spans="1:18">
      <c r="B20" s="29" t="s">
        <v>184</v>
      </c>
      <c r="C20" s="2"/>
      <c r="D20" s="17" t="s">
        <v>185</v>
      </c>
      <c r="E20" s="2"/>
      <c r="F20" s="1">
        <v>60</v>
      </c>
      <c r="G20" s="1">
        <v>53</v>
      </c>
      <c r="H20" s="1">
        <v>33</v>
      </c>
      <c r="I20" s="1">
        <v>141</v>
      </c>
      <c r="J20" s="1">
        <v>319</v>
      </c>
      <c r="K20" s="17">
        <f>SUM(F20:J20)</f>
        <v>606</v>
      </c>
      <c r="L20" s="2"/>
      <c r="M20" s="1">
        <v>113</v>
      </c>
      <c r="N20" s="1">
        <v>86</v>
      </c>
      <c r="O20" s="1">
        <v>62</v>
      </c>
      <c r="P20" s="1">
        <v>223</v>
      </c>
      <c r="Q20" s="1">
        <v>641</v>
      </c>
      <c r="R20" s="17">
        <f>SUM(M20:Q20)</f>
        <v>1125</v>
      </c>
    </row>
    <row r="21" spans="1:18">
      <c r="B21" s="29" t="s">
        <v>186</v>
      </c>
      <c r="C21" s="2"/>
      <c r="D21" s="17" t="s">
        <v>187</v>
      </c>
      <c r="E21" s="2"/>
      <c r="F21" s="1">
        <v>49</v>
      </c>
      <c r="G21" s="1">
        <v>28</v>
      </c>
      <c r="H21" s="1">
        <v>36</v>
      </c>
      <c r="I21" s="1">
        <v>76</v>
      </c>
      <c r="J21" s="1">
        <v>203</v>
      </c>
      <c r="K21" s="17">
        <f>SUM(F21:J21)</f>
        <v>392</v>
      </c>
      <c r="L21" s="2"/>
      <c r="M21" s="1">
        <v>66</v>
      </c>
      <c r="N21" s="1">
        <v>57</v>
      </c>
      <c r="O21" s="1">
        <v>82</v>
      </c>
      <c r="P21" s="1">
        <v>205</v>
      </c>
      <c r="Q21" s="1">
        <v>449</v>
      </c>
      <c r="R21" s="17">
        <f>SUM(M21:Q21)</f>
        <v>859</v>
      </c>
    </row>
    <row r="22" spans="1:18">
      <c r="B22" s="2"/>
      <c r="C22" s="2"/>
      <c r="D22" s="2"/>
      <c r="E22" s="2"/>
      <c r="F22" s="2"/>
      <c r="G22" s="2"/>
      <c r="H22" s="2"/>
      <c r="I22" s="2"/>
      <c r="J22" s="2"/>
      <c r="K22" s="17"/>
      <c r="L22" s="2"/>
      <c r="M22" s="2"/>
      <c r="N22" s="2"/>
      <c r="O22" s="2"/>
      <c r="P22" s="2"/>
      <c r="Q22" s="2"/>
      <c r="R22" s="17"/>
    </row>
    <row r="23" spans="1:18">
      <c r="B23" s="2"/>
      <c r="C23" s="2"/>
      <c r="D23" s="2"/>
      <c r="E23" s="2"/>
      <c r="F23" s="2"/>
      <c r="G23" s="2"/>
      <c r="H23" s="2"/>
      <c r="I23" s="2"/>
      <c r="J23" s="2"/>
      <c r="K23" s="17"/>
      <c r="L23" s="2"/>
      <c r="M23" s="2"/>
      <c r="N23" s="2"/>
      <c r="O23" s="2"/>
      <c r="P23" s="2"/>
      <c r="Q23" s="2"/>
      <c r="R23" s="17"/>
    </row>
    <row r="24" spans="1:18">
      <c r="A24" s="26" t="s">
        <v>188</v>
      </c>
      <c r="B24" s="1" t="s">
        <v>189</v>
      </c>
      <c r="C24" s="2"/>
      <c r="D24" s="2"/>
      <c r="E24" s="2"/>
      <c r="F24" s="2"/>
      <c r="G24" s="2"/>
      <c r="H24" s="2"/>
      <c r="I24" s="2"/>
      <c r="J24" s="2"/>
      <c r="K24" s="17"/>
      <c r="L24" s="2"/>
      <c r="M24" s="2"/>
      <c r="N24" s="2"/>
      <c r="O24" s="2"/>
      <c r="P24" s="2"/>
      <c r="Q24" s="2"/>
      <c r="R24" s="17"/>
    </row>
    <row r="25" spans="1:18">
      <c r="B25" s="2" t="s">
        <v>190</v>
      </c>
      <c r="C25" s="2"/>
      <c r="D25" s="2"/>
      <c r="E25" s="2"/>
      <c r="F25" s="2"/>
      <c r="G25" s="2"/>
      <c r="H25" s="2"/>
      <c r="I25" s="2"/>
      <c r="J25" s="2"/>
      <c r="K25" s="17"/>
      <c r="L25" s="2"/>
      <c r="M25" s="2"/>
      <c r="N25" s="2"/>
      <c r="O25" s="2"/>
      <c r="P25" s="2"/>
      <c r="Q25" s="2"/>
      <c r="R25" s="17"/>
    </row>
    <row r="26" spans="1:18">
      <c r="B26" s="2" t="s">
        <v>191</v>
      </c>
      <c r="C26" s="2"/>
      <c r="D26" s="2"/>
      <c r="E26" s="2"/>
      <c r="F26" s="2"/>
      <c r="G26" s="2"/>
      <c r="H26" s="2"/>
      <c r="I26" s="2"/>
      <c r="J26" s="2"/>
      <c r="K26" s="17"/>
      <c r="L26" s="2"/>
      <c r="M26" s="2"/>
      <c r="N26" s="2"/>
      <c r="O26" s="2"/>
      <c r="P26" s="2"/>
      <c r="Q26" s="2"/>
      <c r="R26" s="17"/>
    </row>
    <row r="27" spans="1:18">
      <c r="B27" s="2" t="s">
        <v>192</v>
      </c>
      <c r="C27" s="2"/>
      <c r="D27" s="2"/>
      <c r="E27" s="2"/>
      <c r="F27" s="2"/>
      <c r="G27" s="2"/>
      <c r="H27" s="2"/>
      <c r="I27" s="2"/>
      <c r="J27" s="2"/>
      <c r="K27" s="17"/>
      <c r="L27" s="2"/>
      <c r="M27" s="2"/>
      <c r="N27" s="2"/>
      <c r="O27" s="2"/>
      <c r="P27" s="2"/>
      <c r="Q27" s="2"/>
      <c r="R27" s="17"/>
    </row>
    <row r="28" spans="1:18">
      <c r="B28" s="2"/>
      <c r="C28" s="2"/>
      <c r="D28" s="2"/>
      <c r="E28" s="2"/>
      <c r="F28" s="2"/>
      <c r="G28" s="2"/>
      <c r="H28" s="2"/>
      <c r="I28" s="2"/>
      <c r="J28" s="2"/>
      <c r="K28" s="17"/>
      <c r="L28" s="2"/>
      <c r="M28" s="2"/>
      <c r="N28" s="2"/>
      <c r="O28" s="2"/>
      <c r="P28" s="2"/>
      <c r="Q28" s="2"/>
      <c r="R28" s="17"/>
    </row>
    <row r="29" spans="1:18">
      <c r="B29" s="27" t="s">
        <v>193</v>
      </c>
      <c r="C29" s="2"/>
      <c r="D29" s="2"/>
      <c r="E29" s="2"/>
      <c r="F29" s="2"/>
      <c r="G29" s="2"/>
      <c r="H29" s="2"/>
      <c r="I29" s="2"/>
      <c r="J29" s="2"/>
      <c r="K29" s="17"/>
      <c r="L29" s="2"/>
      <c r="M29" s="2"/>
      <c r="N29" s="2"/>
      <c r="O29" s="2"/>
      <c r="P29" s="2"/>
      <c r="Q29" s="2"/>
      <c r="R29" s="17"/>
    </row>
    <row r="30" spans="1:18">
      <c r="B30" s="2"/>
      <c r="C30" s="2"/>
      <c r="D30" s="2"/>
      <c r="E30" s="2"/>
      <c r="F30" s="2"/>
      <c r="G30" s="2"/>
      <c r="H30" s="2"/>
      <c r="I30" s="2"/>
      <c r="J30" s="2"/>
      <c r="K30" s="17"/>
      <c r="L30" s="2"/>
      <c r="M30" s="2"/>
      <c r="N30" s="2"/>
      <c r="O30" s="2"/>
      <c r="P30" s="2"/>
      <c r="Q30" s="2"/>
      <c r="R30" s="17"/>
    </row>
    <row r="31" spans="1:18">
      <c r="B31" s="30" t="s">
        <v>182</v>
      </c>
      <c r="C31" s="2"/>
      <c r="D31" s="17" t="s">
        <v>183</v>
      </c>
      <c r="E31" s="2"/>
      <c r="F31" s="1">
        <v>8</v>
      </c>
      <c r="G31" s="1">
        <v>4</v>
      </c>
      <c r="H31" s="1">
        <v>4</v>
      </c>
      <c r="I31" s="1">
        <v>6</v>
      </c>
      <c r="J31" s="1">
        <v>16</v>
      </c>
      <c r="K31" s="17">
        <f>SUM(F31:J31)</f>
        <v>38</v>
      </c>
      <c r="L31" s="2"/>
      <c r="M31" s="1">
        <v>17</v>
      </c>
      <c r="N31" s="1">
        <v>7</v>
      </c>
      <c r="O31" s="1">
        <v>16</v>
      </c>
      <c r="P31" s="1">
        <v>10</v>
      </c>
      <c r="Q31" s="1">
        <v>45</v>
      </c>
      <c r="R31" s="17">
        <f>SUM(M31:Q31)</f>
        <v>95</v>
      </c>
    </row>
    <row r="32" spans="1:18">
      <c r="B32" s="31" t="s">
        <v>194</v>
      </c>
      <c r="C32" s="2"/>
      <c r="D32" s="17" t="s">
        <v>195</v>
      </c>
      <c r="E32" s="2"/>
      <c r="F32" s="1">
        <v>13</v>
      </c>
      <c r="G32" s="1">
        <v>5</v>
      </c>
      <c r="H32" s="1">
        <v>7</v>
      </c>
      <c r="I32" s="1">
        <v>9</v>
      </c>
      <c r="J32" s="1">
        <v>28</v>
      </c>
      <c r="K32" s="17">
        <f>SUM(F32:J32)</f>
        <v>62</v>
      </c>
      <c r="L32" s="2"/>
      <c r="M32" s="1">
        <v>23</v>
      </c>
      <c r="N32" s="1">
        <v>10</v>
      </c>
      <c r="O32" s="1">
        <v>20</v>
      </c>
      <c r="P32" s="1">
        <v>24</v>
      </c>
      <c r="Q32" s="1">
        <v>82</v>
      </c>
      <c r="R32" s="17">
        <f>SUM(M32:Q32)</f>
        <v>159</v>
      </c>
    </row>
  </sheetData>
  <pageMargins left="0.78749999999999998" right="0.78749999999999998" top="1.0263888888888899" bottom="0.88749999999999996" header="0.78749999999999998" footer="0.51180555555555496"/>
  <pageSetup paperSize="9" scale="81" firstPageNumber="0" orientation="portrait" horizontalDpi="300" verticalDpi="300"/>
  <headerFooter>
    <oddHeader>&amp;CComparisons</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zoomScale="150" zoomScaleNormal="150" workbookViewId="0">
      <selection activeCell="A2" sqref="A2"/>
    </sheetView>
  </sheetViews>
  <sheetFormatPr defaultColWidth="11.85546875" defaultRowHeight="12.75"/>
  <cols>
    <col min="6" max="6" width="5.140625" customWidth="1"/>
    <col min="9" max="9" width="5.28515625" customWidth="1"/>
  </cols>
  <sheetData>
    <row r="1" spans="1:11">
      <c r="A1" s="1" t="s">
        <v>196</v>
      </c>
    </row>
    <row r="3" spans="1:11">
      <c r="A3" t="s">
        <v>197</v>
      </c>
    </row>
    <row r="4" spans="1:11">
      <c r="A4" t="s">
        <v>198</v>
      </c>
    </row>
    <row r="6" spans="1:11">
      <c r="A6" t="s">
        <v>199</v>
      </c>
    </row>
    <row r="8" spans="1:11">
      <c r="A8" s="1" t="s">
        <v>200</v>
      </c>
    </row>
    <row r="9" spans="1:11">
      <c r="A9" s="2" t="s">
        <v>201</v>
      </c>
    </row>
    <row r="10" spans="1:11">
      <c r="A10" s="2" t="s">
        <v>202</v>
      </c>
    </row>
    <row r="11" spans="1:11">
      <c r="B11" s="27"/>
    </row>
    <row r="12" spans="1:11">
      <c r="A12" s="32" t="s">
        <v>203</v>
      </c>
      <c r="B12" s="27"/>
      <c r="D12" s="6" t="s">
        <v>204</v>
      </c>
      <c r="E12" s="6" t="s">
        <v>205</v>
      </c>
      <c r="F12" s="5"/>
      <c r="G12" s="6" t="s">
        <v>206</v>
      </c>
      <c r="H12" s="6" t="s">
        <v>207</v>
      </c>
      <c r="I12" s="5"/>
      <c r="J12" s="6" t="s">
        <v>208</v>
      </c>
      <c r="K12" s="6" t="s">
        <v>209</v>
      </c>
    </row>
    <row r="13" spans="1:11">
      <c r="B13" s="33" t="s">
        <v>96</v>
      </c>
      <c r="D13">
        <v>34</v>
      </c>
      <c r="E13">
        <v>319</v>
      </c>
      <c r="G13">
        <v>38</v>
      </c>
      <c r="H13">
        <v>441</v>
      </c>
      <c r="J13">
        <v>104</v>
      </c>
      <c r="K13">
        <v>123</v>
      </c>
    </row>
    <row r="14" spans="1:11">
      <c r="B14" s="33" t="s">
        <v>97</v>
      </c>
      <c r="D14">
        <v>140</v>
      </c>
      <c r="E14">
        <v>797</v>
      </c>
      <c r="G14">
        <v>134</v>
      </c>
      <c r="H14">
        <v>974</v>
      </c>
      <c r="J14">
        <v>335</v>
      </c>
      <c r="K14">
        <v>327</v>
      </c>
    </row>
    <row r="15" spans="1:11">
      <c r="B15" s="27"/>
    </row>
    <row r="16" spans="1:11">
      <c r="B16" s="27"/>
    </row>
    <row r="17" spans="1:10">
      <c r="A17" s="3" t="s">
        <v>210</v>
      </c>
      <c r="B17" s="27"/>
      <c r="D17" s="6" t="s">
        <v>211</v>
      </c>
      <c r="G17" s="6" t="s">
        <v>212</v>
      </c>
      <c r="J17" s="6" t="s">
        <v>213</v>
      </c>
    </row>
    <row r="18" spans="1:10">
      <c r="B18" s="33" t="s">
        <v>96</v>
      </c>
      <c r="D18">
        <v>477</v>
      </c>
      <c r="G18">
        <v>645</v>
      </c>
      <c r="J18">
        <v>383</v>
      </c>
    </row>
    <row r="19" spans="1:10">
      <c r="B19" s="33" t="s">
        <v>97</v>
      </c>
      <c r="D19">
        <v>1095</v>
      </c>
      <c r="G19">
        <v>1346</v>
      </c>
      <c r="J19">
        <v>791</v>
      </c>
    </row>
    <row r="20" spans="1:10">
      <c r="B20" s="27"/>
    </row>
    <row r="21" spans="1:10">
      <c r="B21" s="27"/>
    </row>
    <row r="22" spans="1:10">
      <c r="A22" s="3" t="s">
        <v>210</v>
      </c>
      <c r="B22" s="27"/>
      <c r="C22" s="6" t="s">
        <v>214</v>
      </c>
      <c r="D22" s="6" t="s">
        <v>215</v>
      </c>
      <c r="E22" s="6" t="s">
        <v>216</v>
      </c>
    </row>
    <row r="23" spans="1:10">
      <c r="B23" s="33" t="s">
        <v>96</v>
      </c>
      <c r="C23">
        <v>91</v>
      </c>
      <c r="D23">
        <v>614</v>
      </c>
      <c r="E23">
        <v>769</v>
      </c>
    </row>
    <row r="24" spans="1:10">
      <c r="B24" s="33" t="s">
        <v>97</v>
      </c>
      <c r="C24">
        <v>276</v>
      </c>
      <c r="D24">
        <v>1386</v>
      </c>
      <c r="E24">
        <v>1515</v>
      </c>
    </row>
  </sheetData>
  <pageMargins left="0.78749999999999998" right="0.78749999999999998" top="1.05277777777778" bottom="1.05277777777778" header="0.78749999999999998" footer="0.78749999999999998"/>
  <pageSetup paperSize="9" firstPageNumber="0" orientation="portrait" horizontalDpi="300" verticalDpi="300"/>
  <headerFooter>
    <oddHeader>&amp;C&amp;"Times New Roman,Regular"&amp;12&amp;A</oddHeader>
    <oddFooter>&amp;C&amp;"Times New Roman,Regular"&amp;12Page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zoomScale="150" zoomScaleNormal="150" workbookViewId="0">
      <selection activeCell="A2" sqref="A2"/>
    </sheetView>
  </sheetViews>
  <sheetFormatPr defaultColWidth="11.5703125" defaultRowHeight="12.75"/>
  <cols>
    <col min="1" max="1" width="18.85546875" customWidth="1"/>
    <col min="2" max="3" width="14.5703125" customWidth="1"/>
    <col min="4" max="4" width="16.7109375" customWidth="1"/>
    <col min="5" max="5" width="4.7109375" customWidth="1"/>
  </cols>
  <sheetData>
    <row r="1" spans="1:6">
      <c r="A1" s="1" t="s">
        <v>217</v>
      </c>
    </row>
    <row r="3" spans="1:6">
      <c r="A3" t="s">
        <v>218</v>
      </c>
    </row>
    <row r="4" spans="1:6">
      <c r="A4" t="s">
        <v>219</v>
      </c>
    </row>
    <row r="5" spans="1:6">
      <c r="A5" t="s">
        <v>220</v>
      </c>
    </row>
    <row r="8" spans="1:6" ht="38.25">
      <c r="A8" s="34" t="s">
        <v>221</v>
      </c>
      <c r="B8" s="34" t="s">
        <v>222</v>
      </c>
      <c r="C8" s="35" t="s">
        <v>223</v>
      </c>
      <c r="D8" s="36" t="s">
        <v>224</v>
      </c>
    </row>
    <row r="9" spans="1:6">
      <c r="A9" t="s">
        <v>178</v>
      </c>
      <c r="B9">
        <v>30</v>
      </c>
      <c r="C9">
        <v>272</v>
      </c>
      <c r="D9">
        <v>17</v>
      </c>
    </row>
    <row r="10" spans="1:6">
      <c r="A10" t="s">
        <v>179</v>
      </c>
      <c r="B10">
        <v>23</v>
      </c>
      <c r="C10">
        <v>119</v>
      </c>
      <c r="D10">
        <v>59</v>
      </c>
    </row>
    <row r="11" spans="1:6">
      <c r="A11" t="s">
        <v>180</v>
      </c>
      <c r="B11">
        <v>267</v>
      </c>
      <c r="C11">
        <v>589</v>
      </c>
      <c r="D11">
        <v>110</v>
      </c>
    </row>
    <row r="12" spans="1:6">
      <c r="A12" t="s">
        <v>225</v>
      </c>
      <c r="B12">
        <v>37</v>
      </c>
      <c r="C12">
        <v>207</v>
      </c>
      <c r="D12">
        <v>25</v>
      </c>
      <c r="F12" t="s">
        <v>226</v>
      </c>
    </row>
    <row r="13" spans="1:6">
      <c r="A13" t="s">
        <v>227</v>
      </c>
      <c r="B13">
        <v>532</v>
      </c>
      <c r="C13">
        <v>526</v>
      </c>
      <c r="D13">
        <v>65</v>
      </c>
      <c r="F13" t="s">
        <v>228</v>
      </c>
    </row>
    <row r="14" spans="1:6">
      <c r="A14" t="s">
        <v>229</v>
      </c>
      <c r="B14">
        <v>351</v>
      </c>
      <c r="C14">
        <v>509</v>
      </c>
      <c r="D14">
        <v>87</v>
      </c>
      <c r="F14" t="s">
        <v>230</v>
      </c>
    </row>
  </sheetData>
  <pageMargins left="0.78749999999999998" right="0.78749999999999998" top="1.05277777777778" bottom="1.05277777777778" header="0.78749999999999998" footer="0.78749999999999998"/>
  <pageSetup firstPageNumber="0" orientation="portrait" horizontalDpi="300" verticalDpi="300"/>
  <headerFooter>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emplate/>
  <TotalTime>4072</TotalTime>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 Fusion gene EWSR1-ERG</vt:lpstr>
      <vt:lpstr>2 - rMATS basic counts</vt:lpstr>
      <vt:lpstr>3 - rMATS sample variability</vt:lpstr>
      <vt:lpstr>4 - Unique splice sites</vt:lpstr>
      <vt:lpstr>5 - rMATS subsets</vt:lpstr>
      <vt:lpstr>6 - External controls</vt:lpstr>
      <vt:lpstr>7 - GO and CORUM counts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Windows User</cp:lastModifiedBy>
  <cp:revision>257</cp:revision>
  <cp:lastPrinted>2020-10-14T16:40:38Z</cp:lastPrinted>
  <dcterms:created xsi:type="dcterms:W3CDTF">2017-10-11T12:55:14Z</dcterms:created>
  <dcterms:modified xsi:type="dcterms:W3CDTF">2021-12-24T13:47:40Z</dcterms:modified>
  <dc:language>en-US</dc:language>
</cp:coreProperties>
</file>