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OLD EMAILS/JOURNALS/ONCOLOGY REPORTS/PDF PROOFS/OR-286125 waiting conf 29:11/"/>
    </mc:Choice>
  </mc:AlternateContent>
  <xr:revisionPtr revIDLastSave="0" documentId="13_ncr:1_{8997A02F-D36F-7844-9340-52C4C35BD253}" xr6:coauthVersionLast="36" xr6:coauthVersionMax="36" xr10:uidLastSave="{00000000-0000-0000-0000-000000000000}"/>
  <bookViews>
    <workbookView xWindow="1400" yWindow="460" windowWidth="24780" windowHeight="14500" xr2:uid="{00000000-000D-0000-FFFF-FFFF00000000}"/>
  </bookViews>
  <sheets>
    <sheet name="sheet1" sheetId="6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6" l="1"/>
  <c r="I15" i="6"/>
  <c r="J13" i="6"/>
  <c r="I13" i="6"/>
</calcChain>
</file>

<file path=xl/sharedStrings.xml><?xml version="1.0" encoding="utf-8"?>
<sst xmlns="http://schemas.openxmlformats.org/spreadsheetml/2006/main" count="241" uniqueCount="146">
  <si>
    <t>0.77±0.15</t>
    <phoneticPr fontId="1" type="noConversion"/>
  </si>
  <si>
    <t>8.42±3.73</t>
    <phoneticPr fontId="1" type="noConversion"/>
  </si>
  <si>
    <t>2.12±1.05</t>
    <phoneticPr fontId="1" type="noConversion"/>
  </si>
  <si>
    <t>0.73±0.13</t>
    <phoneticPr fontId="1" type="noConversion"/>
  </si>
  <si>
    <t>0.89±0.19</t>
    <phoneticPr fontId="1" type="noConversion"/>
  </si>
  <si>
    <t>mIns level</t>
    <phoneticPr fontId="1" type="noConversion"/>
  </si>
  <si>
    <t>ITSS</t>
    <phoneticPr fontId="1" type="noConversion"/>
  </si>
  <si>
    <t>PSR</t>
    <phoneticPr fontId="1" type="noConversion"/>
  </si>
  <si>
    <t>1.12±0.21</t>
    <phoneticPr fontId="1" type="noConversion"/>
  </si>
  <si>
    <t>NA</t>
    <phoneticPr fontId="1" type="noConversion"/>
  </si>
  <si>
    <t>Case numbers</t>
    <phoneticPr fontId="1" type="noConversion"/>
  </si>
  <si>
    <t>0.56±0.08</t>
    <phoneticPr fontId="1" type="noConversion"/>
  </si>
  <si>
    <t>Published year</t>
    <phoneticPr fontId="1" type="noConversion"/>
  </si>
  <si>
    <t>1.38±0.64</t>
    <phoneticPr fontId="1" type="noConversion"/>
  </si>
  <si>
    <t>5.19±2.21</t>
    <phoneticPr fontId="1" type="noConversion"/>
  </si>
  <si>
    <t>1.04±0.11</t>
    <phoneticPr fontId="1" type="noConversion"/>
  </si>
  <si>
    <t>0.72±0.16</t>
    <phoneticPr fontId="1" type="noConversion"/>
  </si>
  <si>
    <t>PSR ratio</t>
    <phoneticPr fontId="1" type="noConversion"/>
  </si>
  <si>
    <t>Parameter values</t>
    <phoneticPr fontId="1" type="noConversion"/>
  </si>
  <si>
    <t>Cutoff</t>
    <phoneticPr fontId="1" type="noConversion"/>
  </si>
  <si>
    <t>Specificity</t>
    <phoneticPr fontId="1" type="noConversion"/>
  </si>
  <si>
    <t>Paremeters</t>
    <phoneticPr fontId="1" type="noConversion"/>
  </si>
  <si>
    <t>Radiological method</t>
    <phoneticPr fontId="1" type="noConversion"/>
  </si>
  <si>
    <t>1.57±0.56</t>
    <phoneticPr fontId="1" type="noConversion"/>
  </si>
  <si>
    <t>4.99±2.89</t>
    <phoneticPr fontId="1" type="noConversion"/>
  </si>
  <si>
    <t>Lipid level</t>
    <phoneticPr fontId="1" type="noConversion"/>
  </si>
  <si>
    <t>AUC</t>
    <phoneticPr fontId="1" type="noConversion"/>
  </si>
  <si>
    <t>NA</t>
    <phoneticPr fontId="1" type="noConversion"/>
  </si>
  <si>
    <t>1.28±0.24</t>
    <phoneticPr fontId="1" type="noConversion"/>
  </si>
  <si>
    <t>0.87±0.18</t>
    <phoneticPr fontId="1" type="noConversion"/>
  </si>
  <si>
    <t>PPV</t>
    <phoneticPr fontId="1" type="noConversion"/>
  </si>
  <si>
    <t>NPV</t>
    <phoneticPr fontId="1" type="noConversion"/>
  </si>
  <si>
    <t>CNSL (PCNSL)</t>
    <phoneticPr fontId="1" type="noConversion"/>
  </si>
  <si>
    <t>Accuracy</t>
    <phoneticPr fontId="1" type="noConversion"/>
  </si>
  <si>
    <t>43 (38)</t>
  </si>
  <si>
    <t>44 (14)</t>
  </si>
  <si>
    <t>18 (18)</t>
  </si>
  <si>
    <t>42 (42)</t>
  </si>
  <si>
    <t>31 (31)</t>
  </si>
  <si>
    <t>57 (57)</t>
  </si>
  <si>
    <t>37 (37)</t>
  </si>
  <si>
    <t>20 (20)</t>
  </si>
  <si>
    <t>33 (33)</t>
  </si>
  <si>
    <t>54 (54)</t>
  </si>
  <si>
    <t>11 (11)</t>
  </si>
  <si>
    <t>23 (23)</t>
  </si>
  <si>
    <t>25 (25)</t>
  </si>
  <si>
    <t>62 (62)</t>
  </si>
  <si>
    <t>12 (12)</t>
  </si>
  <si>
    <t>24 (24)</t>
  </si>
  <si>
    <t>16 (16)</t>
  </si>
  <si>
    <t>40 (20)</t>
  </si>
  <si>
    <t>7 (7)</t>
  </si>
  <si>
    <t>14 (14)</t>
  </si>
  <si>
    <t>17 (17)</t>
  </si>
  <si>
    <t>82 (82)</t>
  </si>
  <si>
    <t>40 (40)</t>
  </si>
  <si>
    <t>52 (52)</t>
  </si>
  <si>
    <t>15 (15)</t>
    <phoneticPr fontId="1" type="noConversion"/>
  </si>
  <si>
    <t>84 (60)</t>
    <phoneticPr fontId="1" type="noConversion"/>
  </si>
  <si>
    <t>30 (30)</t>
    <phoneticPr fontId="1" type="noConversion"/>
  </si>
  <si>
    <t>70 (70)</t>
    <phoneticPr fontId="1" type="noConversion"/>
  </si>
  <si>
    <t>11 (11)</t>
    <phoneticPr fontId="1" type="noConversion"/>
  </si>
  <si>
    <t>1.32±0.58</t>
    <phoneticPr fontId="1" type="noConversion"/>
  </si>
  <si>
    <t>7.65±4.75</t>
    <phoneticPr fontId="1" type="noConversion"/>
  </si>
  <si>
    <t>45 (45)</t>
    <phoneticPr fontId="1" type="noConversion"/>
  </si>
  <si>
    <t>Table SI. Radiological techniques and parameters.</t>
  </si>
  <si>
    <t>1.20±0.28</t>
  </si>
  <si>
    <t>0.99±0.16</t>
  </si>
  <si>
    <t>9.77±4.39</t>
  </si>
  <si>
    <t>80%b</t>
  </si>
  <si>
    <t>Non-CNSL (HGG)</t>
  </si>
  <si>
    <t>95.30±20.12</t>
  </si>
  <si>
    <t>Higher</t>
  </si>
  <si>
    <t>Lower</t>
  </si>
  <si>
    <t>17.66±7.37</t>
  </si>
  <si>
    <t>Sensitivity</t>
  </si>
  <si>
    <t xml:space="preserve">18F PET CT                                       </t>
  </si>
  <si>
    <t xml:space="preserve">MRS
</t>
  </si>
  <si>
    <t xml:space="preserve">SWI
</t>
  </si>
  <si>
    <t xml:space="preserve">DWI
</t>
  </si>
  <si>
    <t>PWI</t>
  </si>
  <si>
    <t>0.66±0.13</t>
  </si>
  <si>
    <t>1.12±0.23</t>
  </si>
  <si>
    <t>1045.00±224.00</t>
  </si>
  <si>
    <t>1.39±0.80</t>
  </si>
  <si>
    <t>164.05±37.00</t>
  </si>
  <si>
    <t>0.28±0.12</t>
  </si>
  <si>
    <t>15.80±6.40</t>
  </si>
  <si>
    <t>0.93±0.21</t>
  </si>
  <si>
    <t>1.49±0.27</t>
  </si>
  <si>
    <t>1.49±0.37</t>
  </si>
  <si>
    <t>1445.00±312.00</t>
  </si>
  <si>
    <t>3.76±1.60</t>
  </si>
  <si>
    <t>0.15±0.10</t>
  </si>
  <si>
    <t>7.90±2.80</t>
  </si>
  <si>
    <r>
      <t>First author (Ref.)</t>
    </r>
    <r>
      <rPr>
        <vertAlign val="superscript"/>
        <sz val="10"/>
        <color theme="1"/>
        <rFont val="Times New Roman"/>
        <family val="1"/>
      </rPr>
      <t>a</t>
    </r>
  </si>
  <si>
    <r>
      <t>ADC</t>
    </r>
    <r>
      <rPr>
        <vertAlign val="subscript"/>
        <sz val="10"/>
        <color theme="1"/>
        <rFont val="Times New Roman"/>
        <family val="1"/>
      </rPr>
      <t>5%</t>
    </r>
  </si>
  <si>
    <r>
      <t xml:space="preserve">Nakajima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(25)</t>
    </r>
  </si>
  <si>
    <r>
      <t>ADC</t>
    </r>
    <r>
      <rPr>
        <vertAlign val="subscript"/>
        <sz val="10"/>
        <color theme="1"/>
        <rFont val="Times New Roman"/>
        <family val="1"/>
      </rPr>
      <t>mean</t>
    </r>
  </si>
  <si>
    <r>
      <t>0.86</t>
    </r>
    <r>
      <rPr>
        <vertAlign val="superscript"/>
        <sz val="10"/>
        <color theme="1"/>
        <rFont val="Times New Roman"/>
        <family val="1"/>
      </rPr>
      <t>b</t>
    </r>
  </si>
  <si>
    <r>
      <t>1.07</t>
    </r>
    <r>
      <rPr>
        <vertAlign val="superscript"/>
        <sz val="10"/>
        <color theme="1"/>
        <rFont val="Times New Roman"/>
        <family val="1"/>
      </rPr>
      <t>b</t>
    </r>
  </si>
  <si>
    <r>
      <t>0.739</t>
    </r>
    <r>
      <rPr>
        <vertAlign val="superscript"/>
        <sz val="10"/>
        <color theme="1"/>
        <rFont val="Times New Roman"/>
        <family val="1"/>
      </rPr>
      <t>b</t>
    </r>
  </si>
  <si>
    <r>
      <t>91%</t>
    </r>
    <r>
      <rPr>
        <vertAlign val="superscript"/>
        <sz val="10"/>
        <color theme="1"/>
        <rFont val="Times New Roman"/>
        <family val="1"/>
      </rPr>
      <t>b</t>
    </r>
  </si>
  <si>
    <r>
      <t>61%</t>
    </r>
    <r>
      <rPr>
        <vertAlign val="superscript"/>
        <sz val="10"/>
        <color theme="1"/>
        <rFont val="Times New Roman"/>
        <family val="1"/>
      </rPr>
      <t>b</t>
    </r>
  </si>
  <si>
    <r>
      <t>70%</t>
    </r>
    <r>
      <rPr>
        <vertAlign val="superscript"/>
        <sz val="10"/>
        <color theme="1"/>
        <rFont val="Times New Roman"/>
        <family val="1"/>
      </rPr>
      <t>b</t>
    </r>
  </si>
  <si>
    <r>
      <t>87%</t>
    </r>
    <r>
      <rPr>
        <vertAlign val="superscript"/>
        <sz val="10"/>
        <color theme="1"/>
        <rFont val="Times New Roman"/>
        <family val="1"/>
      </rPr>
      <t>b</t>
    </r>
  </si>
  <si>
    <r>
      <t>76%</t>
    </r>
    <r>
      <rPr>
        <vertAlign val="superscript"/>
        <sz val="10"/>
        <color theme="1"/>
        <rFont val="Times New Roman"/>
        <family val="1"/>
      </rPr>
      <t>b</t>
    </r>
  </si>
  <si>
    <r>
      <t xml:space="preserve">Mabray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(94)</t>
    </r>
  </si>
  <si>
    <r>
      <t>0.76</t>
    </r>
    <r>
      <rPr>
        <vertAlign val="superscript"/>
        <sz val="10"/>
        <color theme="1"/>
        <rFont val="Times New Roman"/>
        <family val="1"/>
      </rPr>
      <t>b</t>
    </r>
  </si>
  <si>
    <r>
      <t>77%</t>
    </r>
    <r>
      <rPr>
        <vertAlign val="superscript"/>
        <sz val="10"/>
        <color theme="1"/>
        <rFont val="Times New Roman"/>
        <family val="1"/>
      </rPr>
      <t>b</t>
    </r>
  </si>
  <si>
    <r>
      <t xml:space="preserve">Cindil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(32)</t>
    </r>
  </si>
  <si>
    <r>
      <t xml:space="preserve">Lin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(21)</t>
    </r>
  </si>
  <si>
    <r>
      <t>rADC</t>
    </r>
    <r>
      <rPr>
        <vertAlign val="subscript"/>
        <sz val="10"/>
        <color theme="1"/>
        <rFont val="Times New Roman"/>
        <family val="1"/>
      </rPr>
      <t>mean</t>
    </r>
  </si>
  <si>
    <r>
      <t xml:space="preserve">Lu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(22)</t>
    </r>
  </si>
  <si>
    <r>
      <t xml:space="preserve">Ozturk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(18)</t>
    </r>
  </si>
  <si>
    <r>
      <t>ADC</t>
    </r>
    <r>
      <rPr>
        <vertAlign val="subscript"/>
        <sz val="10"/>
        <color theme="1"/>
        <rFont val="Times New Roman"/>
        <family val="1"/>
      </rPr>
      <t>min</t>
    </r>
  </si>
  <si>
    <r>
      <t xml:space="preserve">Makino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(23)</t>
    </r>
  </si>
  <si>
    <r>
      <t xml:space="preserve">Saini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(37)</t>
    </r>
  </si>
  <si>
    <r>
      <t>ADC</t>
    </r>
    <r>
      <rPr>
        <vertAlign val="subscript"/>
        <sz val="10"/>
        <color theme="1"/>
        <rFont val="Times New Roman"/>
        <family val="1"/>
      </rPr>
      <t>max</t>
    </r>
  </si>
  <si>
    <r>
      <t xml:space="preserve">Eisenhut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(93)</t>
    </r>
  </si>
  <si>
    <r>
      <t>rCBV</t>
    </r>
    <r>
      <rPr>
        <vertAlign val="subscript"/>
        <sz val="10"/>
        <color theme="1"/>
        <rFont val="Times New Roman"/>
        <family val="1"/>
      </rPr>
      <t>mean</t>
    </r>
  </si>
  <si>
    <r>
      <t xml:space="preserve">Nakajima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(25)</t>
    </r>
  </si>
  <si>
    <r>
      <t xml:space="preserve">Eisenhut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(93)</t>
    </r>
  </si>
  <si>
    <r>
      <t>Chaganti</t>
    </r>
    <r>
      <rPr>
        <i/>
        <sz val="10"/>
        <color theme="1"/>
        <rFont val="Times New Roman"/>
        <family val="1"/>
      </rPr>
      <t xml:space="preserve"> et al</t>
    </r>
    <r>
      <rPr>
        <sz val="10"/>
        <color theme="1"/>
        <rFont val="Times New Roman"/>
        <family val="1"/>
      </rPr>
      <t xml:space="preserve"> (33)</t>
    </r>
  </si>
  <si>
    <r>
      <t>rCBV</t>
    </r>
    <r>
      <rPr>
        <vertAlign val="subscript"/>
        <sz val="10"/>
        <color theme="1"/>
        <rFont val="Times New Roman"/>
        <family val="1"/>
      </rPr>
      <t>max</t>
    </r>
  </si>
  <si>
    <r>
      <t>2.18</t>
    </r>
    <r>
      <rPr>
        <vertAlign val="superscript"/>
        <sz val="10"/>
        <color theme="1"/>
        <rFont val="Times New Roman"/>
        <family val="1"/>
      </rPr>
      <t>b</t>
    </r>
  </si>
  <si>
    <r>
      <t>100%</t>
    </r>
    <r>
      <rPr>
        <vertAlign val="superscript"/>
        <sz val="10"/>
        <color theme="1"/>
        <rFont val="Times New Roman"/>
        <family val="1"/>
      </rPr>
      <t>b</t>
    </r>
  </si>
  <si>
    <r>
      <t>98%</t>
    </r>
    <r>
      <rPr>
        <vertAlign val="superscript"/>
        <sz val="10"/>
        <color theme="1"/>
        <rFont val="Times New Roman"/>
        <family val="1"/>
      </rPr>
      <t>b</t>
    </r>
  </si>
  <si>
    <r>
      <t>99%</t>
    </r>
    <r>
      <rPr>
        <vertAlign val="superscript"/>
        <sz val="10"/>
        <color theme="1"/>
        <rFont val="Times New Roman"/>
        <family val="1"/>
      </rPr>
      <t>b</t>
    </r>
  </si>
  <si>
    <r>
      <t>Neska-Matuszewska</t>
    </r>
    <r>
      <rPr>
        <i/>
        <sz val="10"/>
        <color theme="1"/>
        <rFont val="Times New Roman"/>
        <family val="1"/>
      </rPr>
      <t xml:space="preserve"> et al</t>
    </r>
    <r>
      <rPr>
        <sz val="10"/>
        <color theme="1"/>
        <rFont val="Times New Roman"/>
        <family val="1"/>
      </rPr>
      <t xml:space="preserve"> (30)</t>
    </r>
  </si>
  <si>
    <r>
      <t xml:space="preserve">Saini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(37)</t>
    </r>
  </si>
  <si>
    <r>
      <t xml:space="preserve">Lee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(35)</t>
    </r>
  </si>
  <si>
    <r>
      <t>112.00</t>
    </r>
    <r>
      <rPr>
        <vertAlign val="superscript"/>
        <sz val="10"/>
        <color theme="1"/>
        <rFont val="Times New Roman"/>
        <family val="1"/>
      </rPr>
      <t>b</t>
    </r>
  </si>
  <si>
    <r>
      <t>0.979</t>
    </r>
    <r>
      <rPr>
        <vertAlign val="superscript"/>
        <sz val="10"/>
        <color theme="1"/>
        <rFont val="Times New Roman"/>
        <family val="1"/>
      </rPr>
      <t>b</t>
    </r>
  </si>
  <si>
    <r>
      <t>93%</t>
    </r>
    <r>
      <rPr>
        <vertAlign val="superscript"/>
        <sz val="10"/>
        <color theme="1"/>
        <rFont val="Times New Roman"/>
        <family val="1"/>
      </rPr>
      <t>b</t>
    </r>
  </si>
  <si>
    <r>
      <t>95%</t>
    </r>
    <r>
      <rPr>
        <vertAlign val="superscript"/>
        <sz val="10"/>
        <color theme="1"/>
        <rFont val="Times New Roman"/>
        <family val="1"/>
      </rPr>
      <t>b</t>
    </r>
  </si>
  <si>
    <r>
      <t xml:space="preserve">Cindil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(32)</t>
    </r>
  </si>
  <si>
    <r>
      <t xml:space="preserve">Chaganti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(33)</t>
    </r>
  </si>
  <si>
    <r>
      <t>K</t>
    </r>
    <r>
      <rPr>
        <vertAlign val="superscript"/>
        <sz val="10"/>
        <color theme="1"/>
        <rFont val="Times New Roman"/>
        <family val="1"/>
      </rPr>
      <t>trans</t>
    </r>
  </si>
  <si>
    <r>
      <t>rSWI</t>
    </r>
    <r>
      <rPr>
        <vertAlign val="subscript"/>
        <sz val="10"/>
        <color theme="1"/>
        <rFont val="Times New Roman"/>
        <family val="1"/>
      </rPr>
      <t>mean</t>
    </r>
  </si>
  <si>
    <r>
      <t xml:space="preserve">Yamasaki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(38)</t>
    </r>
  </si>
  <si>
    <r>
      <t xml:space="preserve">Nagashima </t>
    </r>
    <r>
      <rPr>
        <i/>
        <sz val="10"/>
        <color theme="1"/>
        <rFont val="Times New Roman"/>
        <family val="1"/>
      </rPr>
      <t xml:space="preserve">et al </t>
    </r>
    <r>
      <rPr>
        <sz val="10"/>
        <color theme="1"/>
        <rFont val="Times New Roman"/>
        <family val="1"/>
      </rPr>
      <t>(39)</t>
    </r>
  </si>
  <si>
    <r>
      <t>SUV</t>
    </r>
    <r>
      <rPr>
        <vertAlign val="subscript"/>
        <sz val="10"/>
        <color theme="1"/>
        <rFont val="Times New Roman"/>
        <family val="1"/>
      </rPr>
      <t>max</t>
    </r>
  </si>
  <si>
    <r>
      <t xml:space="preserve">Zhou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 (42)</t>
    </r>
  </si>
  <si>
    <r>
      <t xml:space="preserve">All studies calculated cutoff, sensitivity, specificity, AUC, PPV, NPV and accuracy based on PCNSL and HGG numbers. </t>
    </r>
    <r>
      <rPr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References are included in the manuscript; </t>
    </r>
    <r>
      <rPr>
        <vertAlign val="super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>Value of CNSL vs non-CNS. DWI, diffusion weighted imaging; ADC, apparent diffusion coefficient (x10</t>
    </r>
    <r>
      <rPr>
        <vertAlign val="superscript"/>
        <sz val="10"/>
        <color theme="1"/>
        <rFont val="Times New Roman"/>
        <family val="1"/>
      </rPr>
      <t>-3</t>
    </r>
    <r>
      <rPr>
        <sz val="10"/>
        <color theme="1"/>
        <rFont val="Times New Roman"/>
        <family val="1"/>
      </rPr>
      <t>mm</t>
    </r>
    <r>
      <rPr>
        <vertAlign val="super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/sec); PCNSL, primary cranial nervous system lymphoma; HGG, high-grade gioma; GBM, glioblastoma; rCBV, relative cerebral blood volume; PSR, percentage signal recovery; rPSR, relative percentage signal recovery; K</t>
    </r>
    <r>
      <rPr>
        <vertAlign val="superscript"/>
        <sz val="10"/>
        <color theme="1"/>
        <rFont val="Times New Roman"/>
        <family val="1"/>
      </rPr>
      <t>trans</t>
    </r>
    <r>
      <rPr>
        <sz val="10"/>
        <color theme="1"/>
        <rFont val="Times New Roman"/>
        <family val="1"/>
      </rPr>
      <t>, permeability transfer constant (min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>); SWI, susceptibility-weighted imaging; ITSS, Intratumoural susceptibility signal intensity; rSWI, relative susceptibility-weighted imaging; MRS, magnetic resonance spectroscopy; mIns: myo-inositol; PET, positron emission tomography; SUV, standardized uptake value; NA, not available; AUC, area under the curve; PPV, positive predictive value; NPV, negative predictive value; PWI, perfusion-weighted imaging.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</si>
</sst>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;[Red]\(0\)"/>
    <numFmt numFmtId="165" formatCode="0.0000"/>
    <numFmt numFmtId="166" formatCode="0.000"/>
  </numFmts>
  <fonts count="10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宋体"/>
      <family val="1"/>
      <charset val="134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vertAlign val="subscript"/>
      <sz val="10"/>
      <color theme="1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>
      <alignment vertical="center"/>
    </xf>
    <xf numFmtId="10" fontId="0" fillId="0" borderId="0" xfId="1" applyNumberFormat="1" applyFo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0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164" fontId="0" fillId="0" borderId="0" xfId="0" applyNumberFormat="1" applyFill="1" applyBorder="1" applyAlignment="1">
      <alignment horizontal="center" vertical="center"/>
    </xf>
    <xf numFmtId="10" fontId="0" fillId="0" borderId="0" xfId="1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9" fontId="0" fillId="0" borderId="0" xfId="1" applyNumberFormat="1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66" fontId="6" fillId="0" borderId="1" xfId="0" applyNumberFormat="1" applyFont="1" applyFill="1" applyBorder="1" applyAlignment="1">
      <alignment horizontal="center" vertical="center"/>
    </xf>
    <xf numFmtId="9" fontId="6" fillId="0" borderId="1" xfId="1" applyNumberFormat="1" applyFont="1" applyFill="1" applyBorder="1" applyAlignment="1">
      <alignment horizontal="center" vertical="center"/>
    </xf>
    <xf numFmtId="9" fontId="6" fillId="0" borderId="1" xfId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9" fontId="6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9" fontId="6" fillId="0" borderId="1" xfId="1" applyNumberFormat="1" applyFont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Fill="1" applyBorder="1" applyAlignment="1">
      <alignment horizontal="center" vertical="center" wrapText="1"/>
    </xf>
    <xf numFmtId="9" fontId="6" fillId="0" borderId="1" xfId="1" applyNumberFormat="1" applyFont="1" applyFill="1" applyBorder="1" applyAlignment="1">
      <alignment horizontal="center" vertical="center" wrapText="1"/>
    </xf>
    <xf numFmtId="9" fontId="6" fillId="0" borderId="1" xfId="1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9" fontId="6" fillId="0" borderId="1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9" fontId="6" fillId="0" borderId="1" xfId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"/>
  <sheetViews>
    <sheetView tabSelected="1" topLeftCell="A5" zoomScale="108" zoomScaleNormal="108" workbookViewId="0">
      <selection activeCell="J34" sqref="J34"/>
    </sheetView>
  </sheetViews>
  <sheetFormatPr baseColWidth="10" defaultColWidth="8.83203125" defaultRowHeight="12" customHeight="1"/>
  <cols>
    <col min="1" max="1" width="16.6640625" style="1" bestFit="1" customWidth="1"/>
    <col min="2" max="2" width="9.33203125" bestFit="1" customWidth="1"/>
    <col min="3" max="3" width="8" style="4" bestFit="1" customWidth="1"/>
    <col min="4" max="4" width="9.5" style="4" bestFit="1" customWidth="1"/>
    <col min="5" max="5" width="13.33203125" bestFit="1" customWidth="1"/>
    <col min="6" max="6" width="15.33203125" bestFit="1" customWidth="1"/>
    <col min="7" max="7" width="7.5" customWidth="1"/>
    <col min="8" max="8" width="5.83203125" bestFit="1" customWidth="1"/>
    <col min="9" max="9" width="9.1640625" style="14" bestFit="1" customWidth="1"/>
    <col min="10" max="10" width="9" style="14" bestFit="1" customWidth="1"/>
    <col min="11" max="12" width="5.33203125" style="2" bestFit="1" customWidth="1"/>
    <col min="13" max="13" width="8.5" style="2" bestFit="1" customWidth="1"/>
    <col min="14" max="14" width="24.5" style="5" bestFit="1" customWidth="1"/>
    <col min="15" max="15" width="12.33203125" bestFit="1" customWidth="1"/>
    <col min="16" max="18" width="4.6640625" style="10" customWidth="1"/>
    <col min="19" max="20" width="8.6640625" style="11"/>
    <col min="21" max="21" width="8.6640625" style="12"/>
    <col min="22" max="22" width="6.6640625" style="12" bestFit="1" customWidth="1"/>
    <col min="23" max="28" width="8.6640625" style="4"/>
    <col min="29" max="29" width="8.6640625" style="4" customWidth="1"/>
    <col min="30" max="31" width="8.6640625" style="4"/>
  </cols>
  <sheetData>
    <row r="1" spans="1:31" ht="12" customHeight="1">
      <c r="A1" s="30" t="s">
        <v>66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31" s="1" customFormat="1" ht="12" customHeight="1">
      <c r="A2" s="33" t="s">
        <v>22</v>
      </c>
      <c r="B2" s="33" t="s">
        <v>21</v>
      </c>
      <c r="C2" s="32" t="s">
        <v>10</v>
      </c>
      <c r="D2" s="32"/>
      <c r="E2" s="32" t="s">
        <v>18</v>
      </c>
      <c r="F2" s="32"/>
      <c r="G2" s="33" t="s">
        <v>19</v>
      </c>
      <c r="H2" s="33" t="s">
        <v>26</v>
      </c>
      <c r="I2" s="34" t="s">
        <v>76</v>
      </c>
      <c r="J2" s="34" t="s">
        <v>20</v>
      </c>
      <c r="K2" s="36" t="s">
        <v>30</v>
      </c>
      <c r="L2" s="36" t="s">
        <v>31</v>
      </c>
      <c r="M2" s="36" t="s">
        <v>33</v>
      </c>
      <c r="N2" s="33" t="s">
        <v>96</v>
      </c>
      <c r="O2" s="33" t="s">
        <v>12</v>
      </c>
      <c r="P2" s="6"/>
      <c r="Q2" s="6"/>
      <c r="R2" s="6"/>
      <c r="S2" s="7"/>
      <c r="T2" s="7"/>
      <c r="U2" s="8"/>
      <c r="V2" s="8"/>
      <c r="W2" s="9"/>
      <c r="X2" s="9"/>
      <c r="Y2" s="9"/>
      <c r="Z2" s="9"/>
      <c r="AA2" s="9"/>
      <c r="AB2" s="9"/>
      <c r="AC2" s="9"/>
      <c r="AD2" s="9"/>
      <c r="AE2" s="9"/>
    </row>
    <row r="3" spans="1:31" s="1" customFormat="1" ht="12" customHeight="1">
      <c r="A3" s="33"/>
      <c r="B3" s="33"/>
      <c r="C3" s="15" t="s">
        <v>32</v>
      </c>
      <c r="D3" s="15" t="s">
        <v>71</v>
      </c>
      <c r="E3" s="15" t="s">
        <v>32</v>
      </c>
      <c r="F3" s="15" t="s">
        <v>71</v>
      </c>
      <c r="G3" s="33"/>
      <c r="H3" s="33"/>
      <c r="I3" s="34"/>
      <c r="J3" s="34"/>
      <c r="K3" s="36"/>
      <c r="L3" s="36"/>
      <c r="M3" s="36"/>
      <c r="N3" s="33"/>
      <c r="O3" s="33"/>
      <c r="P3" s="6"/>
      <c r="Q3" s="6"/>
      <c r="R3" s="6"/>
      <c r="S3" s="7"/>
      <c r="T3" s="7"/>
      <c r="U3" s="8"/>
      <c r="V3" s="8"/>
      <c r="W3" s="9"/>
      <c r="X3" s="9"/>
      <c r="Y3" s="9"/>
      <c r="Z3" s="9"/>
      <c r="AA3" s="9"/>
      <c r="AB3" s="9"/>
      <c r="AC3" s="9"/>
      <c r="AD3" s="9"/>
      <c r="AE3" s="9"/>
    </row>
    <row r="4" spans="1:31" ht="12" customHeight="1">
      <c r="A4" s="32" t="s">
        <v>80</v>
      </c>
      <c r="B4" s="16" t="s">
        <v>97</v>
      </c>
      <c r="C4" s="15" t="s">
        <v>44</v>
      </c>
      <c r="D4" s="15" t="s">
        <v>45</v>
      </c>
      <c r="E4" s="16" t="s">
        <v>11</v>
      </c>
      <c r="F4" s="16" t="s">
        <v>0</v>
      </c>
      <c r="G4" s="16">
        <v>0.68</v>
      </c>
      <c r="H4" s="17">
        <v>0.88500000000000001</v>
      </c>
      <c r="I4" s="18">
        <v>1</v>
      </c>
      <c r="J4" s="18">
        <v>0.73899999999999999</v>
      </c>
      <c r="K4" s="19" t="s">
        <v>9</v>
      </c>
      <c r="L4" s="19" t="s">
        <v>9</v>
      </c>
      <c r="M4" s="19" t="s">
        <v>9</v>
      </c>
      <c r="N4" s="16" t="s">
        <v>98</v>
      </c>
      <c r="O4" s="16">
        <v>2015</v>
      </c>
    </row>
    <row r="5" spans="1:31" ht="12" customHeight="1">
      <c r="A5" s="32"/>
      <c r="B5" s="33" t="s">
        <v>99</v>
      </c>
      <c r="C5" s="16" t="s">
        <v>34</v>
      </c>
      <c r="D5" s="16" t="s">
        <v>35</v>
      </c>
      <c r="E5" s="16" t="s">
        <v>100</v>
      </c>
      <c r="F5" s="16" t="s">
        <v>101</v>
      </c>
      <c r="G5" s="16" t="s">
        <v>9</v>
      </c>
      <c r="H5" s="20" t="s">
        <v>102</v>
      </c>
      <c r="I5" s="18" t="s">
        <v>103</v>
      </c>
      <c r="J5" s="18" t="s">
        <v>104</v>
      </c>
      <c r="K5" s="19" t="s">
        <v>105</v>
      </c>
      <c r="L5" s="19" t="s">
        <v>106</v>
      </c>
      <c r="M5" s="19" t="s">
        <v>107</v>
      </c>
      <c r="N5" s="16" t="s">
        <v>108</v>
      </c>
      <c r="O5" s="16">
        <v>2016</v>
      </c>
    </row>
    <row r="6" spans="1:31" ht="12" customHeight="1">
      <c r="A6" s="32"/>
      <c r="B6" s="33"/>
      <c r="C6" s="16" t="s">
        <v>58</v>
      </c>
      <c r="D6" s="16" t="s">
        <v>59</v>
      </c>
      <c r="E6" s="16" t="s">
        <v>82</v>
      </c>
      <c r="F6" s="16" t="s">
        <v>89</v>
      </c>
      <c r="G6" s="16" t="s">
        <v>109</v>
      </c>
      <c r="H6" s="17">
        <v>0.879</v>
      </c>
      <c r="I6" s="18" t="s">
        <v>107</v>
      </c>
      <c r="J6" s="18" t="s">
        <v>70</v>
      </c>
      <c r="K6" s="19" t="s">
        <v>9</v>
      </c>
      <c r="L6" s="19" t="s">
        <v>9</v>
      </c>
      <c r="M6" s="19" t="s">
        <v>110</v>
      </c>
      <c r="N6" s="16" t="s">
        <v>111</v>
      </c>
      <c r="O6" s="16">
        <v>2021</v>
      </c>
      <c r="Z6" s="3"/>
      <c r="AA6" s="3"/>
      <c r="AB6" s="31"/>
      <c r="AC6" s="31"/>
      <c r="AD6" s="3"/>
    </row>
    <row r="7" spans="1:31" ht="12" customHeight="1">
      <c r="A7" s="32"/>
      <c r="B7" s="33"/>
      <c r="C7" s="16" t="s">
        <v>46</v>
      </c>
      <c r="D7" s="16" t="s">
        <v>47</v>
      </c>
      <c r="E7" s="16" t="s">
        <v>29</v>
      </c>
      <c r="F7" s="16" t="s">
        <v>28</v>
      </c>
      <c r="G7" s="16">
        <v>0.98</v>
      </c>
      <c r="H7" s="17">
        <v>0.87</v>
      </c>
      <c r="I7" s="18">
        <v>0.85</v>
      </c>
      <c r="J7" s="18">
        <v>0.9</v>
      </c>
      <c r="K7" s="19" t="s">
        <v>9</v>
      </c>
      <c r="L7" s="19" t="s">
        <v>9</v>
      </c>
      <c r="M7" s="19" t="s">
        <v>9</v>
      </c>
      <c r="N7" s="16" t="s">
        <v>111</v>
      </c>
      <c r="O7" s="16">
        <v>2014</v>
      </c>
      <c r="Z7" s="3"/>
      <c r="AA7" s="3"/>
      <c r="AB7" s="3"/>
      <c r="AC7" s="3"/>
      <c r="AD7" s="3"/>
    </row>
    <row r="8" spans="1:31" ht="12" customHeight="1">
      <c r="A8" s="32"/>
      <c r="B8" s="33"/>
      <c r="C8" s="15" t="s">
        <v>48</v>
      </c>
      <c r="D8" s="15" t="s">
        <v>49</v>
      </c>
      <c r="E8" s="20">
        <v>1.1000000000000001</v>
      </c>
      <c r="F8" s="20">
        <v>1.4</v>
      </c>
      <c r="G8" s="20">
        <v>1.3</v>
      </c>
      <c r="H8" s="17">
        <v>0.82599999999999996</v>
      </c>
      <c r="I8" s="18">
        <v>0.69</v>
      </c>
      <c r="J8" s="18">
        <v>0.89</v>
      </c>
      <c r="K8" s="19" t="s">
        <v>9</v>
      </c>
      <c r="L8" s="19" t="s">
        <v>9</v>
      </c>
      <c r="M8" s="19" t="s">
        <v>9</v>
      </c>
      <c r="N8" s="16" t="s">
        <v>112</v>
      </c>
      <c r="O8" s="16">
        <v>2017</v>
      </c>
      <c r="Z8" s="31"/>
      <c r="AA8" s="3"/>
      <c r="AB8" s="3"/>
      <c r="AC8" s="3"/>
      <c r="AD8" s="3"/>
    </row>
    <row r="9" spans="1:31" ht="12" customHeight="1">
      <c r="A9" s="32"/>
      <c r="B9" s="33" t="s">
        <v>113</v>
      </c>
      <c r="C9" s="15" t="s">
        <v>36</v>
      </c>
      <c r="D9" s="15" t="s">
        <v>37</v>
      </c>
      <c r="E9" s="16" t="s">
        <v>83</v>
      </c>
      <c r="F9" s="16" t="s">
        <v>90</v>
      </c>
      <c r="G9" s="16">
        <v>1.32</v>
      </c>
      <c r="H9" s="17">
        <v>0.85799999999999998</v>
      </c>
      <c r="I9" s="18">
        <v>0.76200000000000001</v>
      </c>
      <c r="J9" s="18">
        <v>0.83299999999999996</v>
      </c>
      <c r="K9" s="19" t="s">
        <v>9</v>
      </c>
      <c r="L9" s="19" t="s">
        <v>9</v>
      </c>
      <c r="M9" s="19" t="s">
        <v>9</v>
      </c>
      <c r="N9" s="16" t="s">
        <v>114</v>
      </c>
      <c r="O9" s="16">
        <v>2017</v>
      </c>
      <c r="Z9" s="31"/>
      <c r="AA9" s="3"/>
      <c r="AB9" s="3"/>
      <c r="AC9" s="3"/>
      <c r="AD9" s="3"/>
    </row>
    <row r="10" spans="1:31" ht="12" customHeight="1">
      <c r="A10" s="32"/>
      <c r="B10" s="33"/>
      <c r="C10" s="16" t="s">
        <v>38</v>
      </c>
      <c r="D10" s="16" t="s">
        <v>39</v>
      </c>
      <c r="E10" s="16" t="s">
        <v>8</v>
      </c>
      <c r="F10" s="16" t="s">
        <v>91</v>
      </c>
      <c r="G10" s="16">
        <v>1.29</v>
      </c>
      <c r="H10" s="17">
        <v>0.82499999999999996</v>
      </c>
      <c r="I10" s="18">
        <v>0.73699999999999999</v>
      </c>
      <c r="J10" s="18">
        <v>0.871</v>
      </c>
      <c r="K10" s="19" t="s">
        <v>9</v>
      </c>
      <c r="L10" s="19" t="s">
        <v>9</v>
      </c>
      <c r="M10" s="19" t="s">
        <v>9</v>
      </c>
      <c r="N10" s="16" t="s">
        <v>115</v>
      </c>
      <c r="O10" s="16">
        <v>2021</v>
      </c>
      <c r="Z10" s="3"/>
      <c r="AA10" s="3"/>
      <c r="AB10" s="3"/>
      <c r="AC10" s="3"/>
      <c r="AD10" s="3"/>
    </row>
    <row r="11" spans="1:31" ht="12" customHeight="1">
      <c r="A11" s="32"/>
      <c r="B11" s="33" t="s">
        <v>116</v>
      </c>
      <c r="C11" s="15" t="s">
        <v>42</v>
      </c>
      <c r="D11" s="15" t="s">
        <v>43</v>
      </c>
      <c r="E11" s="16" t="s">
        <v>3</v>
      </c>
      <c r="F11" s="16" t="s">
        <v>4</v>
      </c>
      <c r="G11" s="16">
        <v>0.82</v>
      </c>
      <c r="H11" s="17">
        <v>0.75</v>
      </c>
      <c r="I11" s="18">
        <v>0.73</v>
      </c>
      <c r="J11" s="18">
        <v>0.72199999999999998</v>
      </c>
      <c r="K11" s="19" t="s">
        <v>9</v>
      </c>
      <c r="L11" s="19" t="s">
        <v>9</v>
      </c>
      <c r="M11" s="19" t="s">
        <v>9</v>
      </c>
      <c r="N11" s="16" t="s">
        <v>117</v>
      </c>
      <c r="O11" s="16">
        <v>2018</v>
      </c>
      <c r="Z11" s="3"/>
      <c r="AA11" s="3"/>
      <c r="AB11" s="3"/>
      <c r="AC11" s="3"/>
      <c r="AD11" s="3"/>
    </row>
    <row r="12" spans="1:31" ht="12" customHeight="1">
      <c r="A12" s="32"/>
      <c r="B12" s="33"/>
      <c r="C12" s="16" t="s">
        <v>60</v>
      </c>
      <c r="D12" s="16" t="s">
        <v>61</v>
      </c>
      <c r="E12" s="16">
        <v>6.01</v>
      </c>
      <c r="F12" s="16">
        <v>7.29</v>
      </c>
      <c r="G12" s="16">
        <v>5.66</v>
      </c>
      <c r="H12" s="17">
        <v>0.63</v>
      </c>
      <c r="I12" s="18">
        <v>0.7</v>
      </c>
      <c r="J12" s="18">
        <v>0.36699999999999999</v>
      </c>
      <c r="K12" s="19">
        <v>0.72069421973819681</v>
      </c>
      <c r="L12" s="19">
        <v>0.3439550140581068</v>
      </c>
      <c r="M12" s="19">
        <v>0.60009999999999997</v>
      </c>
      <c r="N12" s="16" t="s">
        <v>118</v>
      </c>
      <c r="O12" s="16">
        <v>2018</v>
      </c>
    </row>
    <row r="13" spans="1:31" ht="12" customHeight="1">
      <c r="A13" s="32"/>
      <c r="B13" s="16" t="s">
        <v>119</v>
      </c>
      <c r="C13" s="16" t="s">
        <v>40</v>
      </c>
      <c r="D13" s="16" t="s">
        <v>40</v>
      </c>
      <c r="E13" s="16" t="s">
        <v>84</v>
      </c>
      <c r="F13" s="16" t="s">
        <v>92</v>
      </c>
      <c r="G13" s="20">
        <v>1314</v>
      </c>
      <c r="H13" s="17">
        <v>0.84699999999999998</v>
      </c>
      <c r="I13" s="18">
        <f>33/37</f>
        <v>0.89189189189189189</v>
      </c>
      <c r="J13" s="18">
        <f>26/37</f>
        <v>0.70270270270270274</v>
      </c>
      <c r="K13" s="19">
        <v>0.75</v>
      </c>
      <c r="L13" s="19">
        <v>0.8666666666666667</v>
      </c>
      <c r="M13" s="19">
        <v>0.79729729729729726</v>
      </c>
      <c r="N13" s="16" t="s">
        <v>120</v>
      </c>
      <c r="O13" s="16">
        <v>2020</v>
      </c>
    </row>
    <row r="14" spans="1:31" ht="12" customHeight="1">
      <c r="A14" s="37" t="s">
        <v>81</v>
      </c>
      <c r="B14" s="33" t="s">
        <v>121</v>
      </c>
      <c r="C14" s="16" t="s">
        <v>44</v>
      </c>
      <c r="D14" s="16" t="s">
        <v>45</v>
      </c>
      <c r="E14" s="16" t="s">
        <v>23</v>
      </c>
      <c r="F14" s="16" t="s">
        <v>24</v>
      </c>
      <c r="G14" s="16">
        <v>2.09</v>
      </c>
      <c r="H14" s="17">
        <v>0.92100000000000004</v>
      </c>
      <c r="I14" s="18">
        <v>0.90900000000000003</v>
      </c>
      <c r="J14" s="18">
        <v>0.91300000000000003</v>
      </c>
      <c r="K14" s="19" t="s">
        <v>9</v>
      </c>
      <c r="L14" s="19" t="s">
        <v>9</v>
      </c>
      <c r="M14" s="19" t="s">
        <v>9</v>
      </c>
      <c r="N14" s="16" t="s">
        <v>122</v>
      </c>
      <c r="O14" s="16">
        <v>2015</v>
      </c>
    </row>
    <row r="15" spans="1:31" ht="12" customHeight="1">
      <c r="A15" s="38"/>
      <c r="B15" s="33"/>
      <c r="C15" s="16" t="s">
        <v>40</v>
      </c>
      <c r="D15" s="16" t="s">
        <v>40</v>
      </c>
      <c r="E15" s="16" t="s">
        <v>85</v>
      </c>
      <c r="F15" s="16" t="s">
        <v>93</v>
      </c>
      <c r="G15" s="20">
        <v>2.2000000000000002</v>
      </c>
      <c r="H15" s="17">
        <v>0.93</v>
      </c>
      <c r="I15" s="18">
        <f>33/37</f>
        <v>0.89189189189189189</v>
      </c>
      <c r="J15" s="18">
        <f>31/37</f>
        <v>0.83783783783783783</v>
      </c>
      <c r="K15" s="19">
        <v>0.84615384615384615</v>
      </c>
      <c r="L15" s="19">
        <v>0.88571428571428568</v>
      </c>
      <c r="M15" s="19">
        <v>0.86486486486486491</v>
      </c>
      <c r="N15" s="16" t="s">
        <v>123</v>
      </c>
      <c r="O15" s="16">
        <v>2020</v>
      </c>
    </row>
    <row r="16" spans="1:31" ht="12" customHeight="1">
      <c r="A16" s="38"/>
      <c r="B16" s="33"/>
      <c r="C16" s="16" t="s">
        <v>62</v>
      </c>
      <c r="D16" s="16" t="s">
        <v>58</v>
      </c>
      <c r="E16" s="16" t="s">
        <v>13</v>
      </c>
      <c r="F16" s="16" t="s">
        <v>14</v>
      </c>
      <c r="G16" s="16">
        <v>2.68</v>
      </c>
      <c r="H16" s="17">
        <v>1</v>
      </c>
      <c r="I16" s="18">
        <v>1</v>
      </c>
      <c r="J16" s="18">
        <v>1</v>
      </c>
      <c r="K16" s="19">
        <v>1</v>
      </c>
      <c r="L16" s="19">
        <v>1</v>
      </c>
      <c r="M16" s="21">
        <v>1</v>
      </c>
      <c r="N16" s="16" t="s">
        <v>124</v>
      </c>
      <c r="O16" s="16">
        <v>2021</v>
      </c>
    </row>
    <row r="17" spans="1:21" ht="12" customHeight="1">
      <c r="A17" s="38"/>
      <c r="B17" s="33" t="s">
        <v>125</v>
      </c>
      <c r="C17" s="16" t="s">
        <v>42</v>
      </c>
      <c r="D17" s="16" t="s">
        <v>43</v>
      </c>
      <c r="E17" s="16" t="s">
        <v>2</v>
      </c>
      <c r="F17" s="16" t="s">
        <v>1</v>
      </c>
      <c r="G17" s="16">
        <v>3.93</v>
      </c>
      <c r="H17" s="17">
        <v>0.98</v>
      </c>
      <c r="I17" s="18">
        <v>0.97</v>
      </c>
      <c r="J17" s="18">
        <v>0.90700000000000003</v>
      </c>
      <c r="K17" s="19" t="s">
        <v>9</v>
      </c>
      <c r="L17" s="19" t="s">
        <v>9</v>
      </c>
      <c r="M17" s="19" t="s">
        <v>9</v>
      </c>
      <c r="N17" s="16" t="s">
        <v>117</v>
      </c>
      <c r="O17" s="16">
        <v>2018</v>
      </c>
    </row>
    <row r="18" spans="1:21" ht="12" customHeight="1">
      <c r="A18" s="38"/>
      <c r="B18" s="33"/>
      <c r="C18" s="16" t="s">
        <v>50</v>
      </c>
      <c r="D18" s="16" t="s">
        <v>51</v>
      </c>
      <c r="E18" s="16" t="s">
        <v>63</v>
      </c>
      <c r="F18" s="16" t="s">
        <v>64</v>
      </c>
      <c r="G18" s="16" t="s">
        <v>126</v>
      </c>
      <c r="H18" s="20" t="s">
        <v>27</v>
      </c>
      <c r="I18" s="18" t="s">
        <v>127</v>
      </c>
      <c r="J18" s="18" t="s">
        <v>128</v>
      </c>
      <c r="K18" s="19" t="s">
        <v>9</v>
      </c>
      <c r="L18" s="19" t="s">
        <v>9</v>
      </c>
      <c r="M18" s="19" t="s">
        <v>129</v>
      </c>
      <c r="N18" s="16" t="s">
        <v>130</v>
      </c>
      <c r="O18" s="16">
        <v>2018</v>
      </c>
    </row>
    <row r="19" spans="1:21" ht="12" customHeight="1">
      <c r="A19" s="38"/>
      <c r="B19" s="33"/>
      <c r="C19" s="16" t="s">
        <v>51</v>
      </c>
      <c r="D19" s="16" t="s">
        <v>51</v>
      </c>
      <c r="E19" s="16">
        <v>3.89</v>
      </c>
      <c r="F19" s="16">
        <v>5.67</v>
      </c>
      <c r="G19" s="16">
        <v>4.25</v>
      </c>
      <c r="H19" s="17">
        <v>0.68</v>
      </c>
      <c r="I19" s="18">
        <v>0.75700000000000001</v>
      </c>
      <c r="J19" s="18">
        <v>0.53300000000000003</v>
      </c>
      <c r="K19" s="19">
        <v>0.79</v>
      </c>
      <c r="L19" s="19">
        <v>0.48</v>
      </c>
      <c r="M19" s="19">
        <v>0.69</v>
      </c>
      <c r="N19" s="16" t="s">
        <v>131</v>
      </c>
      <c r="O19" s="16">
        <v>2018</v>
      </c>
    </row>
    <row r="20" spans="1:21" ht="12" customHeight="1">
      <c r="A20" s="38"/>
      <c r="B20" s="33" t="s">
        <v>7</v>
      </c>
      <c r="C20" s="16" t="s">
        <v>52</v>
      </c>
      <c r="D20" s="16" t="s">
        <v>53</v>
      </c>
      <c r="E20" s="16" t="s">
        <v>73</v>
      </c>
      <c r="F20" s="16" t="s">
        <v>74</v>
      </c>
      <c r="G20" s="16" t="s">
        <v>9</v>
      </c>
      <c r="H20" s="17">
        <v>0.83</v>
      </c>
      <c r="I20" s="18" t="s">
        <v>9</v>
      </c>
      <c r="J20" s="18" t="s">
        <v>9</v>
      </c>
      <c r="K20" s="19" t="s">
        <v>9</v>
      </c>
      <c r="L20" s="19" t="s">
        <v>9</v>
      </c>
      <c r="M20" s="19" t="s">
        <v>9</v>
      </c>
      <c r="N20" s="16" t="s">
        <v>132</v>
      </c>
      <c r="O20" s="16">
        <v>2019</v>
      </c>
    </row>
    <row r="21" spans="1:21" ht="12" customHeight="1">
      <c r="A21" s="38"/>
      <c r="B21" s="33"/>
      <c r="C21" s="16" t="s">
        <v>58</v>
      </c>
      <c r="D21" s="16" t="s">
        <v>59</v>
      </c>
      <c r="E21" s="16" t="s">
        <v>86</v>
      </c>
      <c r="F21" s="16" t="s">
        <v>72</v>
      </c>
      <c r="G21" s="16" t="s">
        <v>133</v>
      </c>
      <c r="H21" s="20" t="s">
        <v>134</v>
      </c>
      <c r="I21" s="18" t="s">
        <v>127</v>
      </c>
      <c r="J21" s="18" t="s">
        <v>135</v>
      </c>
      <c r="K21" s="19" t="s">
        <v>9</v>
      </c>
      <c r="L21" s="19" t="s">
        <v>9</v>
      </c>
      <c r="M21" s="19" t="s">
        <v>136</v>
      </c>
      <c r="N21" s="16" t="s">
        <v>137</v>
      </c>
      <c r="O21" s="16">
        <v>2021</v>
      </c>
      <c r="U21" s="13"/>
    </row>
    <row r="22" spans="1:21" ht="12" customHeight="1">
      <c r="A22" s="38"/>
      <c r="B22" s="16" t="s">
        <v>17</v>
      </c>
      <c r="C22" s="16" t="s">
        <v>62</v>
      </c>
      <c r="D22" s="16" t="s">
        <v>58</v>
      </c>
      <c r="E22" s="22" t="s">
        <v>15</v>
      </c>
      <c r="F22" s="22" t="s">
        <v>16</v>
      </c>
      <c r="G22" s="29">
        <v>0.9</v>
      </c>
      <c r="H22" s="23">
        <v>0.95</v>
      </c>
      <c r="I22" s="24">
        <v>1</v>
      </c>
      <c r="J22" s="24">
        <v>0.90910000000000002</v>
      </c>
      <c r="K22" s="19" t="s">
        <v>9</v>
      </c>
      <c r="L22" s="19" t="s">
        <v>9</v>
      </c>
      <c r="M22" s="19" t="s">
        <v>9</v>
      </c>
      <c r="N22" s="16" t="s">
        <v>138</v>
      </c>
      <c r="O22" s="16">
        <v>2021</v>
      </c>
    </row>
    <row r="23" spans="1:21" ht="12" customHeight="1">
      <c r="A23" s="39"/>
      <c r="B23" s="16" t="s">
        <v>139</v>
      </c>
      <c r="C23" s="16" t="s">
        <v>36</v>
      </c>
      <c r="D23" s="16" t="s">
        <v>37</v>
      </c>
      <c r="E23" s="16" t="s">
        <v>87</v>
      </c>
      <c r="F23" s="16" t="s">
        <v>94</v>
      </c>
      <c r="G23" s="16">
        <v>0.19</v>
      </c>
      <c r="H23" s="17">
        <v>0.85199999999999998</v>
      </c>
      <c r="I23" s="18">
        <v>0.83299999999999996</v>
      </c>
      <c r="J23" s="18">
        <v>0.83299999999999996</v>
      </c>
      <c r="K23" s="19" t="s">
        <v>9</v>
      </c>
      <c r="L23" s="19" t="s">
        <v>9</v>
      </c>
      <c r="M23" s="19" t="s">
        <v>9</v>
      </c>
      <c r="N23" s="16" t="s">
        <v>114</v>
      </c>
      <c r="O23" s="16">
        <v>2017</v>
      </c>
    </row>
    <row r="24" spans="1:21" ht="12" customHeight="1">
      <c r="A24" s="32" t="s">
        <v>79</v>
      </c>
      <c r="B24" s="16" t="s">
        <v>6</v>
      </c>
      <c r="C24" s="16" t="s">
        <v>60</v>
      </c>
      <c r="D24" s="16" t="s">
        <v>61</v>
      </c>
      <c r="E24" s="20">
        <v>2</v>
      </c>
      <c r="F24" s="20">
        <v>3</v>
      </c>
      <c r="G24" s="20">
        <v>3</v>
      </c>
      <c r="H24" s="17">
        <v>0.8</v>
      </c>
      <c r="I24" s="18">
        <v>0.74299999999999999</v>
      </c>
      <c r="J24" s="18">
        <v>0.76700000000000002</v>
      </c>
      <c r="K24" s="19">
        <v>0.88152542372881371</v>
      </c>
      <c r="L24" s="19">
        <v>0.56121951219512189</v>
      </c>
      <c r="M24" s="19">
        <v>0.75019999999999998</v>
      </c>
      <c r="N24" s="16" t="s">
        <v>118</v>
      </c>
      <c r="O24" s="16">
        <v>2018</v>
      </c>
    </row>
    <row r="25" spans="1:21" ht="12" customHeight="1">
      <c r="A25" s="32"/>
      <c r="B25" s="16" t="s">
        <v>140</v>
      </c>
      <c r="C25" s="16" t="s">
        <v>38</v>
      </c>
      <c r="D25" s="16" t="s">
        <v>39</v>
      </c>
      <c r="E25" s="16" t="s">
        <v>67</v>
      </c>
      <c r="F25" s="16" t="s">
        <v>68</v>
      </c>
      <c r="G25" s="16">
        <v>0.94</v>
      </c>
      <c r="H25" s="17">
        <v>0.72299999999999998</v>
      </c>
      <c r="I25" s="18">
        <v>1</v>
      </c>
      <c r="J25" s="18">
        <v>0.40400000000000003</v>
      </c>
      <c r="K25" s="19" t="s">
        <v>9</v>
      </c>
      <c r="L25" s="19" t="s">
        <v>9</v>
      </c>
      <c r="M25" s="19" t="s">
        <v>9</v>
      </c>
      <c r="N25" s="16" t="s">
        <v>115</v>
      </c>
      <c r="O25" s="16">
        <v>2021</v>
      </c>
    </row>
    <row r="26" spans="1:21" ht="12" customHeight="1">
      <c r="A26" s="32" t="s">
        <v>78</v>
      </c>
      <c r="B26" s="15" t="s">
        <v>25</v>
      </c>
      <c r="C26" s="15" t="s">
        <v>54</v>
      </c>
      <c r="D26" s="15" t="s">
        <v>55</v>
      </c>
      <c r="E26" s="15" t="s">
        <v>73</v>
      </c>
      <c r="F26" s="15" t="s">
        <v>74</v>
      </c>
      <c r="G26" s="16" t="s">
        <v>9</v>
      </c>
      <c r="H26" s="20" t="s">
        <v>9</v>
      </c>
      <c r="I26" s="25" t="s">
        <v>9</v>
      </c>
      <c r="J26" s="25" t="s">
        <v>9</v>
      </c>
      <c r="K26" s="19" t="s">
        <v>9</v>
      </c>
      <c r="L26" s="19" t="s">
        <v>9</v>
      </c>
      <c r="M26" s="19" t="s">
        <v>9</v>
      </c>
      <c r="N26" s="15" t="s">
        <v>141</v>
      </c>
      <c r="O26" s="15">
        <v>2015</v>
      </c>
    </row>
    <row r="27" spans="1:21" ht="12" customHeight="1">
      <c r="A27" s="32"/>
      <c r="B27" s="15" t="s">
        <v>5</v>
      </c>
      <c r="C27" s="15" t="s">
        <v>41</v>
      </c>
      <c r="D27" s="15" t="s">
        <v>65</v>
      </c>
      <c r="E27" s="15" t="s">
        <v>74</v>
      </c>
      <c r="F27" s="15" t="s">
        <v>73</v>
      </c>
      <c r="G27" s="15">
        <v>3.63</v>
      </c>
      <c r="H27" s="26">
        <v>0.8</v>
      </c>
      <c r="I27" s="27">
        <v>0.64</v>
      </c>
      <c r="J27" s="27">
        <v>0.9</v>
      </c>
      <c r="K27" s="19" t="s">
        <v>9</v>
      </c>
      <c r="L27" s="19" t="s">
        <v>9</v>
      </c>
      <c r="M27" s="19" t="s">
        <v>9</v>
      </c>
      <c r="N27" s="15" t="s">
        <v>142</v>
      </c>
      <c r="O27" s="15">
        <v>2018</v>
      </c>
    </row>
    <row r="28" spans="1:21" ht="12" customHeight="1">
      <c r="A28" s="32" t="s">
        <v>77</v>
      </c>
      <c r="B28" s="32" t="s">
        <v>143</v>
      </c>
      <c r="C28" s="15" t="s">
        <v>44</v>
      </c>
      <c r="D28" s="15" t="s">
        <v>45</v>
      </c>
      <c r="E28" s="15" t="s">
        <v>88</v>
      </c>
      <c r="F28" s="15" t="s">
        <v>95</v>
      </c>
      <c r="G28" s="15">
        <v>9.35</v>
      </c>
      <c r="H28" s="26">
        <v>0.93300000000000005</v>
      </c>
      <c r="I28" s="27">
        <v>1</v>
      </c>
      <c r="J28" s="27">
        <v>0.78300000000000003</v>
      </c>
      <c r="K28" s="19" t="s">
        <v>9</v>
      </c>
      <c r="L28" s="19" t="s">
        <v>9</v>
      </c>
      <c r="M28" s="19" t="s">
        <v>9</v>
      </c>
      <c r="N28" s="15" t="s">
        <v>122</v>
      </c>
      <c r="O28" s="15">
        <v>2015</v>
      </c>
    </row>
    <row r="29" spans="1:21" ht="12" customHeight="1">
      <c r="A29" s="32"/>
      <c r="B29" s="32"/>
      <c r="C29" s="15" t="s">
        <v>56</v>
      </c>
      <c r="D29" s="15" t="s">
        <v>57</v>
      </c>
      <c r="E29" s="15" t="s">
        <v>75</v>
      </c>
      <c r="F29" s="15" t="s">
        <v>69</v>
      </c>
      <c r="G29" s="15">
        <v>13.77</v>
      </c>
      <c r="H29" s="26">
        <v>0.91</v>
      </c>
      <c r="I29" s="27">
        <v>0.76919999999999999</v>
      </c>
      <c r="J29" s="27">
        <v>0.92310000000000003</v>
      </c>
      <c r="K29" s="21">
        <v>0.875</v>
      </c>
      <c r="L29" s="28" t="s">
        <v>9</v>
      </c>
      <c r="M29" s="19">
        <v>0.84619999999999995</v>
      </c>
      <c r="N29" s="15" t="s">
        <v>144</v>
      </c>
      <c r="O29" s="15">
        <v>2018</v>
      </c>
    </row>
    <row r="30" spans="1:21" ht="78" customHeight="1">
      <c r="A30" s="35" t="s">
        <v>145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</row>
  </sheetData>
  <mergeCells count="29">
    <mergeCell ref="E2:F2"/>
    <mergeCell ref="G2:G3"/>
    <mergeCell ref="B9:B10"/>
    <mergeCell ref="A30:O30"/>
    <mergeCell ref="A26:A27"/>
    <mergeCell ref="B14:B16"/>
    <mergeCell ref="B20:B21"/>
    <mergeCell ref="A24:A25"/>
    <mergeCell ref="B17:B19"/>
    <mergeCell ref="K2:K3"/>
    <mergeCell ref="L2:L3"/>
    <mergeCell ref="M2:M3"/>
    <mergeCell ref="A14:A23"/>
    <mergeCell ref="A1:O1"/>
    <mergeCell ref="AB6:AC6"/>
    <mergeCell ref="Z8:Z9"/>
    <mergeCell ref="A28:A29"/>
    <mergeCell ref="B28:B29"/>
    <mergeCell ref="A2:A3"/>
    <mergeCell ref="I2:I3"/>
    <mergeCell ref="H2:H3"/>
    <mergeCell ref="B5:B8"/>
    <mergeCell ref="J2:J3"/>
    <mergeCell ref="N2:N3"/>
    <mergeCell ref="O2:O3"/>
    <mergeCell ref="A4:A13"/>
    <mergeCell ref="B11:B12"/>
    <mergeCell ref="B2:B3"/>
    <mergeCell ref="C2:D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Eosinophil 0</dc:creator>
  <cp:lastModifiedBy>Microsoft Office User</cp:lastModifiedBy>
  <dcterms:created xsi:type="dcterms:W3CDTF">2021-08-23T13:02:15Z</dcterms:created>
  <dcterms:modified xsi:type="dcterms:W3CDTF">2022-12-01T13:17:34Z</dcterms:modified>
</cp:coreProperties>
</file>