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D:\PAGIN\2024\Mar\MCO-18359-304088\"/>
    </mc:Choice>
  </mc:AlternateContent>
  <xr:revisionPtr revIDLastSave="0" documentId="13_ncr:1_{DB0ED962-6E7B-4F94-93E8-FFE9A298B8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7" i="1" l="1"/>
  <c r="J47" i="1"/>
  <c r="L47" i="1" s="1"/>
  <c r="O47" i="1" s="1"/>
  <c r="M46" i="1"/>
  <c r="J46" i="1"/>
  <c r="L46" i="1" s="1"/>
  <c r="O46" i="1" s="1"/>
  <c r="M45" i="1"/>
  <c r="J45" i="1"/>
  <c r="L45" i="1" s="1"/>
  <c r="O45" i="1" s="1"/>
  <c r="M44" i="1"/>
  <c r="J44" i="1"/>
  <c r="K44" i="1" s="1"/>
  <c r="N44" i="1" s="1"/>
  <c r="M43" i="1"/>
  <c r="J43" i="1"/>
  <c r="L43" i="1" s="1"/>
  <c r="O43" i="1" s="1"/>
  <c r="M42" i="1"/>
  <c r="J42" i="1"/>
  <c r="L42" i="1" s="1"/>
  <c r="O42" i="1" s="1"/>
  <c r="M41" i="1"/>
  <c r="J41" i="1"/>
  <c r="L41" i="1" s="1"/>
  <c r="O41" i="1" s="1"/>
  <c r="M40" i="1"/>
  <c r="J40" i="1"/>
  <c r="L40" i="1" s="1"/>
  <c r="O40" i="1" s="1"/>
  <c r="M39" i="1"/>
  <c r="L39" i="1"/>
  <c r="O39" i="1" s="1"/>
  <c r="K39" i="1"/>
  <c r="N39" i="1" s="1"/>
  <c r="J39" i="1"/>
  <c r="M38" i="1"/>
  <c r="J38" i="1"/>
  <c r="K38" i="1" s="1"/>
  <c r="N38" i="1" s="1"/>
  <c r="M37" i="1"/>
  <c r="J37" i="1"/>
  <c r="L37" i="1" s="1"/>
  <c r="O37" i="1" s="1"/>
  <c r="M36" i="1"/>
  <c r="J36" i="1"/>
  <c r="K36" i="1" s="1"/>
  <c r="N36" i="1" s="1"/>
  <c r="M35" i="1"/>
  <c r="J35" i="1"/>
  <c r="L35" i="1" s="1"/>
  <c r="O35" i="1" s="1"/>
  <c r="M34" i="1"/>
  <c r="J34" i="1"/>
  <c r="L34" i="1" s="1"/>
  <c r="O34" i="1" s="1"/>
  <c r="M33" i="1"/>
  <c r="J33" i="1"/>
  <c r="L33" i="1" s="1"/>
  <c r="O33" i="1" s="1"/>
  <c r="M32" i="1"/>
  <c r="J32" i="1"/>
  <c r="K32" i="1" s="1"/>
  <c r="N32" i="1" s="1"/>
  <c r="M31" i="1"/>
  <c r="J31" i="1"/>
  <c r="L31" i="1" s="1"/>
  <c r="O31" i="1" s="1"/>
  <c r="M30" i="1"/>
  <c r="J30" i="1"/>
  <c r="K30" i="1" s="1"/>
  <c r="N30" i="1" s="1"/>
  <c r="O29" i="1"/>
  <c r="M29" i="1"/>
  <c r="L29" i="1"/>
  <c r="J29" i="1"/>
  <c r="K29" i="1" s="1"/>
  <c r="N29" i="1" s="1"/>
  <c r="M28" i="1"/>
  <c r="J28" i="1"/>
  <c r="L28" i="1" s="1"/>
  <c r="O28" i="1" s="1"/>
  <c r="M27" i="1"/>
  <c r="J27" i="1"/>
  <c r="K27" i="1" s="1"/>
  <c r="N27" i="1" s="1"/>
  <c r="M26" i="1"/>
  <c r="J26" i="1"/>
  <c r="K26" i="1" s="1"/>
  <c r="N26" i="1" s="1"/>
  <c r="M25" i="1"/>
  <c r="K25" i="1"/>
  <c r="N25" i="1" s="1"/>
  <c r="J25" i="1"/>
  <c r="L25" i="1" s="1"/>
  <c r="O25" i="1" s="1"/>
  <c r="M24" i="1"/>
  <c r="J24" i="1"/>
  <c r="L24" i="1" s="1"/>
  <c r="O24" i="1" s="1"/>
  <c r="M23" i="1"/>
  <c r="J23" i="1"/>
  <c r="L23" i="1" s="1"/>
  <c r="O23" i="1" s="1"/>
  <c r="M22" i="1"/>
  <c r="J22" i="1"/>
  <c r="K22" i="1" s="1"/>
  <c r="N22" i="1" s="1"/>
  <c r="M21" i="1"/>
  <c r="J21" i="1"/>
  <c r="L21" i="1" s="1"/>
  <c r="O21" i="1" s="1"/>
  <c r="M20" i="1"/>
  <c r="J20" i="1"/>
  <c r="K20" i="1" s="1"/>
  <c r="N20" i="1" s="1"/>
  <c r="M19" i="1"/>
  <c r="L19" i="1"/>
  <c r="O19" i="1" s="1"/>
  <c r="J19" i="1"/>
  <c r="K19" i="1" s="1"/>
  <c r="N19" i="1" s="1"/>
  <c r="M18" i="1"/>
  <c r="J18" i="1"/>
  <c r="L18" i="1" s="1"/>
  <c r="O18" i="1" s="1"/>
  <c r="M17" i="1"/>
  <c r="J17" i="1"/>
  <c r="L17" i="1" s="1"/>
  <c r="O17" i="1" s="1"/>
  <c r="M16" i="1"/>
  <c r="J16" i="1"/>
  <c r="K16" i="1" s="1"/>
  <c r="N16" i="1" s="1"/>
  <c r="M15" i="1"/>
  <c r="J15" i="1"/>
  <c r="L15" i="1" s="1"/>
  <c r="O15" i="1" s="1"/>
  <c r="M14" i="1"/>
  <c r="J14" i="1"/>
  <c r="L14" i="1" s="1"/>
  <c r="O14" i="1" s="1"/>
  <c r="M13" i="1"/>
  <c r="J13" i="1"/>
  <c r="L13" i="1" s="1"/>
  <c r="O13" i="1" s="1"/>
  <c r="M12" i="1"/>
  <c r="J12" i="1"/>
  <c r="L12" i="1" s="1"/>
  <c r="O12" i="1" s="1"/>
  <c r="M11" i="1"/>
  <c r="J11" i="1"/>
  <c r="K11" i="1" s="1"/>
  <c r="N11" i="1" s="1"/>
  <c r="M10" i="1"/>
  <c r="J10" i="1"/>
  <c r="K10" i="1" s="1"/>
  <c r="N10" i="1" s="1"/>
  <c r="M9" i="1"/>
  <c r="J9" i="1"/>
  <c r="K9" i="1" s="1"/>
  <c r="N9" i="1" s="1"/>
  <c r="M8" i="1"/>
  <c r="J8" i="1"/>
  <c r="L8" i="1" s="1"/>
  <c r="O8" i="1" s="1"/>
  <c r="M7" i="1"/>
  <c r="J7" i="1"/>
  <c r="L7" i="1" s="1"/>
  <c r="O7" i="1" s="1"/>
  <c r="M6" i="1"/>
  <c r="J6" i="1"/>
  <c r="L6" i="1" s="1"/>
  <c r="O6" i="1" s="1"/>
  <c r="M5" i="1"/>
  <c r="J5" i="1"/>
  <c r="K5" i="1" s="1"/>
  <c r="N5" i="1" s="1"/>
  <c r="M4" i="1"/>
  <c r="J4" i="1"/>
  <c r="K4" i="1" s="1"/>
  <c r="N4" i="1" s="1"/>
  <c r="M3" i="1"/>
  <c r="J3" i="1"/>
  <c r="K3" i="1" s="1"/>
  <c r="N3" i="1" s="1"/>
  <c r="K45" i="1" l="1"/>
  <c r="N45" i="1" s="1"/>
  <c r="K37" i="1"/>
  <c r="N37" i="1" s="1"/>
  <c r="L11" i="1"/>
  <c r="O11" i="1" s="1"/>
  <c r="L5" i="1"/>
  <c r="O5" i="1" s="1"/>
  <c r="K43" i="1"/>
  <c r="N43" i="1" s="1"/>
  <c r="L9" i="1"/>
  <c r="O9" i="1" s="1"/>
  <c r="K31" i="1"/>
  <c r="N31" i="1" s="1"/>
  <c r="K23" i="1"/>
  <c r="N23" i="1" s="1"/>
  <c r="L3" i="1"/>
  <c r="O3" i="1" s="1"/>
  <c r="K21" i="1"/>
  <c r="N21" i="1" s="1"/>
  <c r="K35" i="1"/>
  <c r="N35" i="1" s="1"/>
  <c r="K13" i="1"/>
  <c r="N13" i="1" s="1"/>
  <c r="K17" i="1"/>
  <c r="N17" i="1" s="1"/>
  <c r="K7" i="1"/>
  <c r="N7" i="1" s="1"/>
  <c r="K15" i="1"/>
  <c r="N15" i="1" s="1"/>
  <c r="K46" i="1"/>
  <c r="N46" i="1" s="1"/>
  <c r="K33" i="1"/>
  <c r="N33" i="1" s="1"/>
  <c r="K47" i="1"/>
  <c r="N47" i="1" s="1"/>
  <c r="L27" i="1"/>
  <c r="O27" i="1" s="1"/>
  <c r="K41" i="1"/>
  <c r="N41" i="1" s="1"/>
  <c r="K6" i="1"/>
  <c r="N6" i="1" s="1"/>
  <c r="K12" i="1"/>
  <c r="N12" i="1" s="1"/>
  <c r="K18" i="1"/>
  <c r="N18" i="1" s="1"/>
  <c r="K24" i="1"/>
  <c r="N24" i="1" s="1"/>
  <c r="K28" i="1"/>
  <c r="N28" i="1" s="1"/>
  <c r="K34" i="1"/>
  <c r="N34" i="1" s="1"/>
  <c r="K40" i="1"/>
  <c r="N40" i="1" s="1"/>
  <c r="L4" i="1"/>
  <c r="O4" i="1" s="1"/>
  <c r="L10" i="1"/>
  <c r="O10" i="1" s="1"/>
  <c r="L16" i="1"/>
  <c r="O16" i="1" s="1"/>
  <c r="L20" i="1"/>
  <c r="O20" i="1" s="1"/>
  <c r="L26" i="1"/>
  <c r="O26" i="1" s="1"/>
  <c r="L30" i="1"/>
  <c r="O30" i="1" s="1"/>
  <c r="L32" i="1"/>
  <c r="O32" i="1" s="1"/>
  <c r="L36" i="1"/>
  <c r="O36" i="1" s="1"/>
  <c r="L38" i="1"/>
  <c r="O38" i="1" s="1"/>
  <c r="L44" i="1"/>
  <c r="O44" i="1" s="1"/>
  <c r="K8" i="1"/>
  <c r="N8" i="1" s="1"/>
  <c r="K14" i="1"/>
  <c r="N14" i="1" s="1"/>
  <c r="L22" i="1"/>
  <c r="O22" i="1" s="1"/>
  <c r="K42" i="1"/>
  <c r="N42" i="1" s="1"/>
</calcChain>
</file>

<file path=xl/sharedStrings.xml><?xml version="1.0" encoding="utf-8"?>
<sst xmlns="http://schemas.openxmlformats.org/spreadsheetml/2006/main" count="241" uniqueCount="41">
  <si>
    <t>1.96se</t>
  </si>
  <si>
    <t>B-1.96se</t>
  </si>
  <si>
    <t>B+1.96se</t>
  </si>
  <si>
    <t>OR</t>
  </si>
  <si>
    <t>LCI</t>
  </si>
  <si>
    <t>HCI</t>
  </si>
  <si>
    <t>finn-b-C3_STOMACH</t>
  </si>
  <si>
    <t>ebi-a-GCST90016963</t>
  </si>
  <si>
    <t>Gut microbiota abundance (genus Allisonella id.2174) || id:ebi-a-GCST90016963</t>
  </si>
  <si>
    <t xml:space="preserve"> || id:finn-b-C3_STOMACH</t>
  </si>
  <si>
    <t>MR Egger</t>
  </si>
  <si>
    <t>Weighted median</t>
  </si>
  <si>
    <t>Inverse variance weighted</t>
  </si>
  <si>
    <t>Simple mode</t>
  </si>
  <si>
    <t>Weighted mode</t>
  </si>
  <si>
    <t>ebi-a-GCST90017021</t>
  </si>
  <si>
    <t>Gut microbiota abundance (genus Lachnospiraceae FCS020 group id.11314) || id:ebi-a-GCST90017021</t>
  </si>
  <si>
    <t>ebi-a-GCST90017044</t>
  </si>
  <si>
    <t>Gut microbiota abundance (genus Prevotella7 id.11182) || id:ebi-a-GCST90017044</t>
  </si>
  <si>
    <t>ebi-a-GCST90017048</t>
  </si>
  <si>
    <t>Gut microbiota abundance (genus Roseburia id.2012) || id:ebi-a-GCST90017048</t>
  </si>
  <si>
    <t>ebi-a-GCST90017055</t>
  </si>
  <si>
    <t>Gut microbiota abundance (genus Ruminococcaceae UCG004 id.11362) || id:ebi-a-GCST90017055</t>
  </si>
  <si>
    <t>ebi-a-GCST90017057</t>
  </si>
  <si>
    <t>Gut microbiota abundance (genus Ruminococcaceae UCG009 id.11366) || id:ebi-a-GCST90017057</t>
  </si>
  <si>
    <t>ebi-a-GCST90017061</t>
  </si>
  <si>
    <t>Gut microbiota abundance (genus Ruminococcaceae UCG014 id.11371) || id:ebi-a-GCST90017061</t>
  </si>
  <si>
    <t>ebi-a-GCST90017098</t>
  </si>
  <si>
    <t>Gut microbiota abundance (order Enterobacteriales id.3468) || id:ebi-a-GCST90017098</t>
  </si>
  <si>
    <t>id.exposure</t>
  </si>
  <si>
    <t>id.outcome</t>
  </si>
  <si>
    <t>outcome</t>
  </si>
  <si>
    <t>exposure</t>
  </si>
  <si>
    <t>method</t>
  </si>
  <si>
    <t>nsnp</t>
  </si>
  <si>
    <t>b</t>
  </si>
  <si>
    <t>se</t>
  </si>
  <si>
    <t>pval</t>
  </si>
  <si>
    <t>ebi-a-GCST90016936</t>
  </si>
  <si>
    <t>Gut microbiota abundance (family Enterobacteriaceae id.3469) || id:ebi-a-GCST90016936</t>
  </si>
  <si>
    <r>
      <rPr>
        <b/>
        <sz val="10"/>
        <color rgb="FF000000"/>
        <rFont val="Times New Roman"/>
        <family val="1"/>
      </rPr>
      <t>Table SII.</t>
    </r>
    <r>
      <rPr>
        <sz val="10"/>
        <color rgb="FF000000"/>
        <rFont val="Times New Roman"/>
        <family val="1"/>
      </rPr>
      <t xml:space="preserve"> Effect estimates of the associations between gastric cancer and risk of nine bacterial traits in the reverse MR analyses.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</si>
</sst>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);[Red]\(0.00\)"/>
    <numFmt numFmtId="165" formatCode="0.000_);[Red]\(0.000\)"/>
  </numFmts>
  <fonts count="7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164" fontId="2" fillId="0" borderId="0" xfId="0" applyNumberFormat="1" applyFont="1">
      <alignment vertical="center"/>
    </xf>
    <xf numFmtId="165" fontId="2" fillId="0" borderId="0" xfId="0" applyNumberFormat="1" applyFont="1">
      <alignment vertical="center"/>
    </xf>
    <xf numFmtId="165" fontId="3" fillId="0" borderId="0" xfId="0" applyNumberFormat="1" applyFont="1">
      <alignment vertical="center"/>
    </xf>
    <xf numFmtId="0" fontId="5" fillId="0" borderId="0" xfId="0" applyFont="1">
      <alignment vertical="center"/>
    </xf>
    <xf numFmtId="164" fontId="5" fillId="0" borderId="0" xfId="0" applyNumberFormat="1" applyFont="1">
      <alignment vertical="center"/>
    </xf>
    <xf numFmtId="165" fontId="5" fillId="0" borderId="0" xfId="0" applyNumberFormat="1" applyFont="1">
      <alignment vertical="center"/>
    </xf>
    <xf numFmtId="0" fontId="6" fillId="0" borderId="0" xfId="0" applyFo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7"/>
  <sheetViews>
    <sheetView tabSelected="1" zoomScale="55" zoomScaleNormal="55" workbookViewId="0">
      <selection activeCell="D24" sqref="D24"/>
    </sheetView>
  </sheetViews>
  <sheetFormatPr defaultColWidth="9" defaultRowHeight="12" customHeight="1"/>
  <cols>
    <col min="1" max="1" width="9" style="3"/>
    <col min="2" max="2" width="25" style="3" customWidth="1"/>
    <col min="3" max="3" width="33.33203125" style="3" customWidth="1"/>
    <col min="4" max="4" width="88.6640625" style="3" bestFit="1" customWidth="1"/>
    <col min="5" max="5" width="24.33203125" style="3" bestFit="1" customWidth="1"/>
    <col min="6" max="6" width="22.6640625" style="3" bestFit="1" customWidth="1"/>
    <col min="7" max="16384" width="9" style="3"/>
  </cols>
  <sheetData>
    <row r="1" spans="1:16" ht="12" customHeight="1">
      <c r="A1" s="1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s="11" customFormat="1" ht="12" customHeight="1">
      <c r="A2" s="8"/>
      <c r="B2" s="8" t="s">
        <v>29</v>
      </c>
      <c r="C2" s="8" t="s">
        <v>30</v>
      </c>
      <c r="D2" s="8" t="s">
        <v>31</v>
      </c>
      <c r="E2" s="8" t="s">
        <v>32</v>
      </c>
      <c r="F2" s="8" t="s">
        <v>33</v>
      </c>
      <c r="G2" s="8" t="s">
        <v>34</v>
      </c>
      <c r="H2" s="8" t="s">
        <v>35</v>
      </c>
      <c r="I2" s="8" t="s">
        <v>36</v>
      </c>
      <c r="J2" s="8" t="s">
        <v>0</v>
      </c>
      <c r="K2" s="8" t="s">
        <v>1</v>
      </c>
      <c r="L2" s="8" t="s">
        <v>2</v>
      </c>
      <c r="M2" s="9" t="s">
        <v>3</v>
      </c>
      <c r="N2" s="9" t="s">
        <v>4</v>
      </c>
      <c r="O2" s="9" t="s">
        <v>5</v>
      </c>
      <c r="P2" s="10" t="s">
        <v>37</v>
      </c>
    </row>
    <row r="3" spans="1:16" ht="12" customHeight="1">
      <c r="A3" s="4">
        <v>1</v>
      </c>
      <c r="B3" s="4" t="s">
        <v>6</v>
      </c>
      <c r="C3" s="4" t="s">
        <v>38</v>
      </c>
      <c r="D3" s="4" t="s">
        <v>39</v>
      </c>
      <c r="E3" s="4" t="s">
        <v>9</v>
      </c>
      <c r="F3" s="4" t="s">
        <v>10</v>
      </c>
      <c r="G3" s="4">
        <v>5</v>
      </c>
      <c r="H3" s="4">
        <v>-3.4029999999999998E-2</v>
      </c>
      <c r="I3" s="4">
        <v>0.10149900000000001</v>
      </c>
      <c r="J3" s="4">
        <f t="shared" ref="J3:J47" si="0">I3*1.96</f>
        <v>0.19893804000000001</v>
      </c>
      <c r="K3" s="4">
        <f t="shared" ref="K3:K47" si="1">H3-J3</f>
        <v>-0.23296804000000002</v>
      </c>
      <c r="L3" s="4">
        <f t="shared" ref="L3:L47" si="2">H3+J3</f>
        <v>0.16490804000000001</v>
      </c>
      <c r="M3" s="5">
        <f t="shared" ref="M3:M47" si="3">EXP(H3)</f>
        <v>0.96654250792732033</v>
      </c>
      <c r="N3" s="5">
        <f t="shared" ref="N3:N47" si="4">EXP(K3)</f>
        <v>0.7921788911570975</v>
      </c>
      <c r="O3" s="5">
        <f t="shared" ref="O3:O47" si="5">EXP(L3)</f>
        <v>1.1792846667068935</v>
      </c>
      <c r="P3" s="6">
        <v>0.75948000000000004</v>
      </c>
    </row>
    <row r="4" spans="1:16" ht="12" customHeight="1">
      <c r="A4" s="4">
        <v>2</v>
      </c>
      <c r="B4" s="4" t="s">
        <v>6</v>
      </c>
      <c r="C4" s="4" t="s">
        <v>38</v>
      </c>
      <c r="D4" s="4" t="s">
        <v>39</v>
      </c>
      <c r="E4" s="4" t="s">
        <v>9</v>
      </c>
      <c r="F4" s="4" t="s">
        <v>11</v>
      </c>
      <c r="G4" s="4">
        <v>5</v>
      </c>
      <c r="H4" s="4">
        <v>-4.4650000000000002E-2</v>
      </c>
      <c r="I4" s="4">
        <v>2.6342000000000001E-2</v>
      </c>
      <c r="J4" s="4">
        <f t="shared" si="0"/>
        <v>5.163032E-2</v>
      </c>
      <c r="K4" s="4">
        <f t="shared" si="1"/>
        <v>-9.6280320000000003E-2</v>
      </c>
      <c r="L4" s="4">
        <f t="shared" si="2"/>
        <v>6.9803199999999982E-3</v>
      </c>
      <c r="M4" s="5">
        <f t="shared" si="3"/>
        <v>0.95633213951341922</v>
      </c>
      <c r="N4" s="5">
        <f t="shared" si="4"/>
        <v>0.90820939112562116</v>
      </c>
      <c r="O4" s="5">
        <f t="shared" si="5"/>
        <v>1.0070047392185717</v>
      </c>
      <c r="P4" s="6">
        <v>9.0037000000000006E-2</v>
      </c>
    </row>
    <row r="5" spans="1:16" ht="12" customHeight="1">
      <c r="A5" s="4">
        <v>3</v>
      </c>
      <c r="B5" s="4" t="s">
        <v>6</v>
      </c>
      <c r="C5" s="4" t="s">
        <v>38</v>
      </c>
      <c r="D5" s="4" t="s">
        <v>39</v>
      </c>
      <c r="E5" s="4" t="s">
        <v>9</v>
      </c>
      <c r="F5" s="4" t="s">
        <v>12</v>
      </c>
      <c r="G5" s="4">
        <v>5</v>
      </c>
      <c r="H5" s="4">
        <v>-1.4970000000000001E-2</v>
      </c>
      <c r="I5" s="4">
        <v>2.1519E-2</v>
      </c>
      <c r="J5" s="4">
        <f t="shared" si="0"/>
        <v>4.2177239999999998E-2</v>
      </c>
      <c r="K5" s="4">
        <f t="shared" si="1"/>
        <v>-5.7147240000000002E-2</v>
      </c>
      <c r="L5" s="4">
        <f t="shared" si="2"/>
        <v>2.7207239999999997E-2</v>
      </c>
      <c r="M5" s="5">
        <f t="shared" si="3"/>
        <v>0.98514149340455559</v>
      </c>
      <c r="N5" s="5">
        <f t="shared" si="4"/>
        <v>0.94445499757446638</v>
      </c>
      <c r="O5" s="5">
        <f t="shared" si="5"/>
        <v>1.0275807365303689</v>
      </c>
      <c r="P5" s="6">
        <v>0.48653600000000002</v>
      </c>
    </row>
    <row r="6" spans="1:16" ht="12" customHeight="1">
      <c r="A6" s="4">
        <v>4</v>
      </c>
      <c r="B6" s="4" t="s">
        <v>6</v>
      </c>
      <c r="C6" s="4" t="s">
        <v>38</v>
      </c>
      <c r="D6" s="4" t="s">
        <v>39</v>
      </c>
      <c r="E6" s="4" t="s">
        <v>9</v>
      </c>
      <c r="F6" s="4" t="s">
        <v>13</v>
      </c>
      <c r="G6" s="4">
        <v>5</v>
      </c>
      <c r="H6" s="4">
        <v>-4.777E-2</v>
      </c>
      <c r="I6" s="4">
        <v>3.9190999999999997E-2</v>
      </c>
      <c r="J6" s="4">
        <f t="shared" si="0"/>
        <v>7.6814359999999998E-2</v>
      </c>
      <c r="K6" s="4">
        <f t="shared" si="1"/>
        <v>-0.12458436000000001</v>
      </c>
      <c r="L6" s="4">
        <f t="shared" si="2"/>
        <v>2.9044359999999998E-2</v>
      </c>
      <c r="M6" s="5">
        <f t="shared" si="3"/>
        <v>0.95335303306085417</v>
      </c>
      <c r="N6" s="5">
        <f t="shared" si="4"/>
        <v>0.88286377983633446</v>
      </c>
      <c r="O6" s="5">
        <f t="shared" si="5"/>
        <v>1.0294702607630124</v>
      </c>
      <c r="P6" s="6">
        <v>0.289823</v>
      </c>
    </row>
    <row r="7" spans="1:16" ht="12" customHeight="1">
      <c r="A7" s="4">
        <v>5</v>
      </c>
      <c r="B7" s="4" t="s">
        <v>6</v>
      </c>
      <c r="C7" s="4" t="s">
        <v>38</v>
      </c>
      <c r="D7" s="4" t="s">
        <v>39</v>
      </c>
      <c r="E7" s="4" t="s">
        <v>9</v>
      </c>
      <c r="F7" s="4" t="s">
        <v>14</v>
      </c>
      <c r="G7" s="4">
        <v>5</v>
      </c>
      <c r="H7" s="4">
        <v>-4.7489999999999997E-2</v>
      </c>
      <c r="I7" s="4">
        <v>3.7255000000000003E-2</v>
      </c>
      <c r="J7" s="4">
        <f t="shared" si="0"/>
        <v>7.301980000000001E-2</v>
      </c>
      <c r="K7" s="4">
        <f t="shared" si="1"/>
        <v>-0.1205098</v>
      </c>
      <c r="L7" s="4">
        <f t="shared" si="2"/>
        <v>2.5529800000000012E-2</v>
      </c>
      <c r="M7" s="5">
        <f t="shared" si="3"/>
        <v>0.95362000928503832</v>
      </c>
      <c r="N7" s="5">
        <f t="shared" si="4"/>
        <v>0.88646839991249082</v>
      </c>
      <c r="O7" s="5">
        <f t="shared" si="5"/>
        <v>1.025858476397544</v>
      </c>
      <c r="P7" s="6">
        <v>0.27139799999999997</v>
      </c>
    </row>
    <row r="8" spans="1:16" ht="12" customHeight="1">
      <c r="A8" s="4">
        <v>1</v>
      </c>
      <c r="B8" s="4" t="s">
        <v>6</v>
      </c>
      <c r="C8" s="4" t="s">
        <v>7</v>
      </c>
      <c r="D8" s="4" t="s">
        <v>8</v>
      </c>
      <c r="E8" s="4" t="s">
        <v>9</v>
      </c>
      <c r="F8" s="4" t="s">
        <v>10</v>
      </c>
      <c r="G8" s="4">
        <v>4</v>
      </c>
      <c r="H8" s="4">
        <v>-0.28544000000000003</v>
      </c>
      <c r="I8" s="4">
        <v>0.57664499999999996</v>
      </c>
      <c r="J8" s="4">
        <f t="shared" si="0"/>
        <v>1.1302242</v>
      </c>
      <c r="K8" s="4">
        <f t="shared" si="1"/>
        <v>-1.4156642000000002</v>
      </c>
      <c r="L8" s="4">
        <f t="shared" si="2"/>
        <v>0.84478419999999999</v>
      </c>
      <c r="M8" s="5">
        <f t="shared" si="3"/>
        <v>0.75168344083178651</v>
      </c>
      <c r="N8" s="5">
        <f t="shared" si="4"/>
        <v>0.24276431582915908</v>
      </c>
      <c r="O8" s="5">
        <f t="shared" si="5"/>
        <v>2.3274754911604956</v>
      </c>
      <c r="P8" s="7">
        <v>0.66963600000000001</v>
      </c>
    </row>
    <row r="9" spans="1:16" ht="12" customHeight="1">
      <c r="A9" s="4">
        <v>2</v>
      </c>
      <c r="B9" s="4" t="s">
        <v>6</v>
      </c>
      <c r="C9" s="4" t="s">
        <v>7</v>
      </c>
      <c r="D9" s="4" t="s">
        <v>8</v>
      </c>
      <c r="E9" s="4" t="s">
        <v>9</v>
      </c>
      <c r="F9" s="4" t="s">
        <v>11</v>
      </c>
      <c r="G9" s="4">
        <v>4</v>
      </c>
      <c r="H9" s="4">
        <v>3.7929999999999998E-2</v>
      </c>
      <c r="I9" s="4">
        <v>5.7793999999999998E-2</v>
      </c>
      <c r="J9" s="4">
        <f t="shared" si="0"/>
        <v>0.11327624</v>
      </c>
      <c r="K9" s="4">
        <f t="shared" si="1"/>
        <v>-7.5346240000000009E-2</v>
      </c>
      <c r="L9" s="4">
        <f t="shared" si="2"/>
        <v>0.15120623999999999</v>
      </c>
      <c r="M9" s="5">
        <f t="shared" si="3"/>
        <v>1.0386585242370283</v>
      </c>
      <c r="N9" s="5">
        <f t="shared" si="4"/>
        <v>0.92742232002736502</v>
      </c>
      <c r="O9" s="5">
        <f t="shared" si="5"/>
        <v>1.1632365392482786</v>
      </c>
      <c r="P9" s="7">
        <v>0.51163199999999998</v>
      </c>
    </row>
    <row r="10" spans="1:16" ht="12" customHeight="1">
      <c r="A10" s="4">
        <v>3</v>
      </c>
      <c r="B10" s="4" t="s">
        <v>6</v>
      </c>
      <c r="C10" s="4" t="s">
        <v>7</v>
      </c>
      <c r="D10" s="4" t="s">
        <v>8</v>
      </c>
      <c r="E10" s="4" t="s">
        <v>9</v>
      </c>
      <c r="F10" s="4" t="s">
        <v>12</v>
      </c>
      <c r="G10" s="4">
        <v>4</v>
      </c>
      <c r="H10" s="4">
        <v>2.8629999999999999E-2</v>
      </c>
      <c r="I10" s="4">
        <v>4.9085999999999998E-2</v>
      </c>
      <c r="J10" s="4">
        <f t="shared" si="0"/>
        <v>9.6208559999999999E-2</v>
      </c>
      <c r="K10" s="4">
        <f t="shared" si="1"/>
        <v>-6.7578559999999996E-2</v>
      </c>
      <c r="L10" s="4">
        <f t="shared" si="2"/>
        <v>0.12483856</v>
      </c>
      <c r="M10" s="5">
        <f t="shared" si="3"/>
        <v>1.0290437778305987</v>
      </c>
      <c r="N10" s="5">
        <f t="shared" si="4"/>
        <v>0.9346542912906376</v>
      </c>
      <c r="O10" s="5">
        <f t="shared" si="5"/>
        <v>1.132965532346321</v>
      </c>
      <c r="P10" s="7">
        <v>0.55971400000000004</v>
      </c>
    </row>
    <row r="11" spans="1:16" ht="12" customHeight="1">
      <c r="A11" s="4">
        <v>4</v>
      </c>
      <c r="B11" s="4" t="s">
        <v>6</v>
      </c>
      <c r="C11" s="4" t="s">
        <v>7</v>
      </c>
      <c r="D11" s="4" t="s">
        <v>8</v>
      </c>
      <c r="E11" s="4" t="s">
        <v>9</v>
      </c>
      <c r="F11" s="4" t="s">
        <v>13</v>
      </c>
      <c r="G11" s="4">
        <v>4</v>
      </c>
      <c r="H11" s="4">
        <v>0.106213</v>
      </c>
      <c r="I11" s="4">
        <v>9.0522000000000005E-2</v>
      </c>
      <c r="J11" s="4">
        <f t="shared" si="0"/>
        <v>0.17742312000000002</v>
      </c>
      <c r="K11" s="4">
        <f t="shared" si="1"/>
        <v>-7.1210120000000016E-2</v>
      </c>
      <c r="L11" s="4">
        <f t="shared" si="2"/>
        <v>0.28363612000000005</v>
      </c>
      <c r="M11" s="5">
        <f t="shared" si="3"/>
        <v>1.1120587197891409</v>
      </c>
      <c r="N11" s="5">
        <f t="shared" si="4"/>
        <v>0.9312661939155924</v>
      </c>
      <c r="O11" s="5">
        <f t="shared" si="5"/>
        <v>1.3279496285152943</v>
      </c>
      <c r="P11" s="7">
        <v>0.32534000000000002</v>
      </c>
    </row>
    <row r="12" spans="1:16" ht="12" customHeight="1">
      <c r="A12" s="4">
        <v>5</v>
      </c>
      <c r="B12" s="4" t="s">
        <v>6</v>
      </c>
      <c r="C12" s="4" t="s">
        <v>7</v>
      </c>
      <c r="D12" s="4" t="s">
        <v>8</v>
      </c>
      <c r="E12" s="4" t="s">
        <v>9</v>
      </c>
      <c r="F12" s="4" t="s">
        <v>14</v>
      </c>
      <c r="G12" s="4">
        <v>4</v>
      </c>
      <c r="H12" s="4">
        <v>9.1938000000000006E-2</v>
      </c>
      <c r="I12" s="4">
        <v>8.4667000000000006E-2</v>
      </c>
      <c r="J12" s="4">
        <f t="shared" si="0"/>
        <v>0.16594732000000001</v>
      </c>
      <c r="K12" s="4">
        <f t="shared" si="1"/>
        <v>-7.4009320000000003E-2</v>
      </c>
      <c r="L12" s="4">
        <f t="shared" si="2"/>
        <v>0.25788532000000003</v>
      </c>
      <c r="M12" s="5">
        <f t="shared" si="3"/>
        <v>1.0962968495690175</v>
      </c>
      <c r="N12" s="5">
        <f t="shared" si="4"/>
        <v>0.92866303866143374</v>
      </c>
      <c r="O12" s="5">
        <f t="shared" si="5"/>
        <v>1.2941903923594427</v>
      </c>
      <c r="P12" s="7">
        <v>0.35699199999999998</v>
      </c>
    </row>
    <row r="13" spans="1:16" ht="12" customHeight="1">
      <c r="A13" s="4">
        <v>1</v>
      </c>
      <c r="B13" s="4" t="s">
        <v>6</v>
      </c>
      <c r="C13" s="4" t="s">
        <v>15</v>
      </c>
      <c r="D13" s="4" t="s">
        <v>16</v>
      </c>
      <c r="E13" s="4" t="s">
        <v>9</v>
      </c>
      <c r="F13" s="4" t="s">
        <v>10</v>
      </c>
      <c r="G13" s="4">
        <v>5</v>
      </c>
      <c r="H13" s="4">
        <v>7.6730762999999994E-2</v>
      </c>
      <c r="I13" s="4">
        <v>9.3486630000000001E-2</v>
      </c>
      <c r="J13" s="4">
        <f t="shared" si="0"/>
        <v>0.18323379479999999</v>
      </c>
      <c r="K13" s="4">
        <f t="shared" si="1"/>
        <v>-0.10650303179999999</v>
      </c>
      <c r="L13" s="4">
        <f t="shared" si="2"/>
        <v>0.2599645578</v>
      </c>
      <c r="M13" s="5">
        <f t="shared" si="3"/>
        <v>1.0797513282459144</v>
      </c>
      <c r="N13" s="5">
        <f t="shared" si="4"/>
        <v>0.89897232265281202</v>
      </c>
      <c r="O13" s="5">
        <f t="shared" si="5"/>
        <v>1.2968841214248137</v>
      </c>
      <c r="P13" s="7">
        <v>0.471923814</v>
      </c>
    </row>
    <row r="14" spans="1:16" ht="12" customHeight="1">
      <c r="A14" s="4">
        <v>2</v>
      </c>
      <c r="B14" s="4" t="s">
        <v>6</v>
      </c>
      <c r="C14" s="4" t="s">
        <v>15</v>
      </c>
      <c r="D14" s="4" t="s">
        <v>16</v>
      </c>
      <c r="E14" s="4" t="s">
        <v>9</v>
      </c>
      <c r="F14" s="4" t="s">
        <v>11</v>
      </c>
      <c r="G14" s="4">
        <v>5</v>
      </c>
      <c r="H14" s="4">
        <v>1.0660141E-2</v>
      </c>
      <c r="I14" s="4">
        <v>2.4600635999999999E-2</v>
      </c>
      <c r="J14" s="4">
        <f t="shared" si="0"/>
        <v>4.8217246559999996E-2</v>
      </c>
      <c r="K14" s="4">
        <f t="shared" si="1"/>
        <v>-3.7557105559999998E-2</v>
      </c>
      <c r="L14" s="4">
        <f t="shared" si="2"/>
        <v>5.8877387559999994E-2</v>
      </c>
      <c r="M14" s="5">
        <f t="shared" si="3"/>
        <v>1.0107171627428855</v>
      </c>
      <c r="N14" s="5">
        <f t="shared" si="4"/>
        <v>0.96313941553468918</v>
      </c>
      <c r="O14" s="5">
        <f t="shared" si="5"/>
        <v>1.0606451844730214</v>
      </c>
      <c r="P14" s="7">
        <v>0.66477658699999997</v>
      </c>
    </row>
    <row r="15" spans="1:16" ht="12" customHeight="1">
      <c r="A15" s="4">
        <v>3</v>
      </c>
      <c r="B15" s="4" t="s">
        <v>6</v>
      </c>
      <c r="C15" s="4" t="s">
        <v>15</v>
      </c>
      <c r="D15" s="4" t="s">
        <v>16</v>
      </c>
      <c r="E15" s="4" t="s">
        <v>9</v>
      </c>
      <c r="F15" s="4" t="s">
        <v>12</v>
      </c>
      <c r="G15" s="4">
        <v>5</v>
      </c>
      <c r="H15" s="4">
        <v>-4.0201209999999998E-3</v>
      </c>
      <c r="I15" s="4">
        <v>2.2347229E-2</v>
      </c>
      <c r="J15" s="4">
        <f t="shared" si="0"/>
        <v>4.3800568839999998E-2</v>
      </c>
      <c r="K15" s="4">
        <f t="shared" si="1"/>
        <v>-4.782068984E-2</v>
      </c>
      <c r="L15" s="4">
        <f t="shared" si="2"/>
        <v>3.9780447839999997E-2</v>
      </c>
      <c r="M15" s="5">
        <f t="shared" si="3"/>
        <v>0.99598794886885578</v>
      </c>
      <c r="N15" s="5">
        <f t="shared" si="4"/>
        <v>0.9533047089729253</v>
      </c>
      <c r="O15" s="5">
        <f t="shared" si="5"/>
        <v>1.0405822870221066</v>
      </c>
      <c r="P15" s="7">
        <v>0.85723617799999996</v>
      </c>
    </row>
    <row r="16" spans="1:16" ht="12" customHeight="1">
      <c r="A16" s="4">
        <v>4</v>
      </c>
      <c r="B16" s="4" t="s">
        <v>6</v>
      </c>
      <c r="C16" s="4" t="s">
        <v>15</v>
      </c>
      <c r="D16" s="4" t="s">
        <v>16</v>
      </c>
      <c r="E16" s="4" t="s">
        <v>9</v>
      </c>
      <c r="F16" s="4" t="s">
        <v>13</v>
      </c>
      <c r="G16" s="4">
        <v>5</v>
      </c>
      <c r="H16" s="4">
        <v>1.8012521E-2</v>
      </c>
      <c r="I16" s="4">
        <v>3.0664978999999998E-2</v>
      </c>
      <c r="J16" s="4">
        <f t="shared" si="0"/>
        <v>6.0103358839999996E-2</v>
      </c>
      <c r="K16" s="4">
        <f t="shared" si="1"/>
        <v>-4.2090837839999992E-2</v>
      </c>
      <c r="L16" s="4">
        <f t="shared" si="2"/>
        <v>7.8115879839999999E-2</v>
      </c>
      <c r="M16" s="5">
        <f t="shared" si="3"/>
        <v>1.018175724888233</v>
      </c>
      <c r="N16" s="5">
        <f t="shared" si="4"/>
        <v>0.95878268286871959</v>
      </c>
      <c r="O16" s="5">
        <f t="shared" si="5"/>
        <v>1.0812479462498024</v>
      </c>
      <c r="P16" s="7">
        <v>0.58849425099999997</v>
      </c>
    </row>
    <row r="17" spans="1:16" ht="12" customHeight="1">
      <c r="A17" s="4">
        <v>5</v>
      </c>
      <c r="B17" s="4" t="s">
        <v>6</v>
      </c>
      <c r="C17" s="4" t="s">
        <v>15</v>
      </c>
      <c r="D17" s="4" t="s">
        <v>16</v>
      </c>
      <c r="E17" s="4" t="s">
        <v>9</v>
      </c>
      <c r="F17" s="4" t="s">
        <v>14</v>
      </c>
      <c r="G17" s="4">
        <v>5</v>
      </c>
      <c r="H17" s="4">
        <v>1.9817972999999999E-2</v>
      </c>
      <c r="I17" s="4">
        <v>2.8123088000000001E-2</v>
      </c>
      <c r="J17" s="4">
        <f t="shared" si="0"/>
        <v>5.5121252480000001E-2</v>
      </c>
      <c r="K17" s="4">
        <f t="shared" si="1"/>
        <v>-3.5303279480000005E-2</v>
      </c>
      <c r="L17" s="4">
        <f t="shared" si="2"/>
        <v>7.4939225479999996E-2</v>
      </c>
      <c r="M17" s="5">
        <f t="shared" si="3"/>
        <v>1.0200156527379975</v>
      </c>
      <c r="N17" s="5">
        <f t="shared" si="4"/>
        <v>0.96531261235199106</v>
      </c>
      <c r="O17" s="5">
        <f t="shared" si="5"/>
        <v>1.0778186449833109</v>
      </c>
      <c r="P17" s="7">
        <v>0.51987177299999998</v>
      </c>
    </row>
    <row r="18" spans="1:16" ht="12" customHeight="1">
      <c r="A18" s="4">
        <v>1</v>
      </c>
      <c r="B18" s="4" t="s">
        <v>6</v>
      </c>
      <c r="C18" s="4" t="s">
        <v>17</v>
      </c>
      <c r="D18" s="4" t="s">
        <v>18</v>
      </c>
      <c r="E18" s="4" t="s">
        <v>9</v>
      </c>
      <c r="F18" s="4" t="s">
        <v>10</v>
      </c>
      <c r="G18" s="4">
        <v>5</v>
      </c>
      <c r="H18" s="4">
        <v>-0.111471735</v>
      </c>
      <c r="I18" s="4">
        <v>0.18472870799999999</v>
      </c>
      <c r="J18" s="4">
        <f t="shared" si="0"/>
        <v>0.36206826768</v>
      </c>
      <c r="K18" s="4">
        <f t="shared" si="1"/>
        <v>-0.47354000268000002</v>
      </c>
      <c r="L18" s="4">
        <f t="shared" si="2"/>
        <v>0.25059653267999998</v>
      </c>
      <c r="M18" s="5">
        <f t="shared" si="3"/>
        <v>0.89451667455975836</v>
      </c>
      <c r="N18" s="5">
        <f t="shared" si="4"/>
        <v>0.62279367010614806</v>
      </c>
      <c r="O18" s="5">
        <f t="shared" si="5"/>
        <v>1.2847916083171986</v>
      </c>
      <c r="P18" s="7">
        <v>0.588790802</v>
      </c>
    </row>
    <row r="19" spans="1:16" ht="12" customHeight="1">
      <c r="A19" s="4">
        <v>2</v>
      </c>
      <c r="B19" s="4" t="s">
        <v>6</v>
      </c>
      <c r="C19" s="4" t="s">
        <v>17</v>
      </c>
      <c r="D19" s="4" t="s">
        <v>18</v>
      </c>
      <c r="E19" s="4" t="s">
        <v>9</v>
      </c>
      <c r="F19" s="4" t="s">
        <v>11</v>
      </c>
      <c r="G19" s="4">
        <v>5</v>
      </c>
      <c r="H19" s="4">
        <v>-6.2017404999999998E-2</v>
      </c>
      <c r="I19" s="4">
        <v>5.1418312000000001E-2</v>
      </c>
      <c r="J19" s="4">
        <f t="shared" si="0"/>
        <v>0.10077989152</v>
      </c>
      <c r="K19" s="4">
        <f t="shared" si="1"/>
        <v>-0.16279729652</v>
      </c>
      <c r="L19" s="4">
        <f t="shared" si="2"/>
        <v>3.876248652E-2</v>
      </c>
      <c r="M19" s="5">
        <f t="shared" si="3"/>
        <v>0.93986652827180472</v>
      </c>
      <c r="N19" s="5">
        <f t="shared" si="4"/>
        <v>0.8497634209605377</v>
      </c>
      <c r="O19" s="5">
        <f t="shared" si="5"/>
        <v>1.0395235534699689</v>
      </c>
      <c r="P19" s="7">
        <v>0.22776560200000001</v>
      </c>
    </row>
    <row r="20" spans="1:16" ht="12" customHeight="1">
      <c r="A20" s="4">
        <v>3</v>
      </c>
      <c r="B20" s="4" t="s">
        <v>6</v>
      </c>
      <c r="C20" s="4" t="s">
        <v>17</v>
      </c>
      <c r="D20" s="4" t="s">
        <v>18</v>
      </c>
      <c r="E20" s="4" t="s">
        <v>9</v>
      </c>
      <c r="F20" s="4" t="s">
        <v>12</v>
      </c>
      <c r="G20" s="4">
        <v>5</v>
      </c>
      <c r="H20" s="4">
        <v>-4.3640828E-2</v>
      </c>
      <c r="I20" s="4">
        <v>4.0709764000000002E-2</v>
      </c>
      <c r="J20" s="4">
        <f t="shared" si="0"/>
        <v>7.9791137440000007E-2</v>
      </c>
      <c r="K20" s="4">
        <f t="shared" si="1"/>
        <v>-0.12343196544000001</v>
      </c>
      <c r="L20" s="4">
        <f t="shared" si="2"/>
        <v>3.6150309440000007E-2</v>
      </c>
      <c r="M20" s="5">
        <f t="shared" si="3"/>
        <v>0.95729773027294651</v>
      </c>
      <c r="N20" s="5">
        <f t="shared" si="4"/>
        <v>0.88388177370607857</v>
      </c>
      <c r="O20" s="5">
        <f t="shared" si="5"/>
        <v>1.0368116773618146</v>
      </c>
      <c r="P20" s="7">
        <v>0.28372045800000001</v>
      </c>
    </row>
    <row r="21" spans="1:16" ht="12" customHeight="1">
      <c r="A21" s="4">
        <v>4</v>
      </c>
      <c r="B21" s="4" t="s">
        <v>6</v>
      </c>
      <c r="C21" s="4" t="s">
        <v>17</v>
      </c>
      <c r="D21" s="4" t="s">
        <v>18</v>
      </c>
      <c r="E21" s="4" t="s">
        <v>9</v>
      </c>
      <c r="F21" s="4" t="s">
        <v>13</v>
      </c>
      <c r="G21" s="4">
        <v>5</v>
      </c>
      <c r="H21" s="4">
        <v>-7.5786563000000001E-2</v>
      </c>
      <c r="I21" s="4">
        <v>7.9093786999999999E-2</v>
      </c>
      <c r="J21" s="4">
        <f t="shared" si="0"/>
        <v>0.15502382251999999</v>
      </c>
      <c r="K21" s="4">
        <f t="shared" si="1"/>
        <v>-0.23081038551999999</v>
      </c>
      <c r="L21" s="4">
        <f t="shared" si="2"/>
        <v>7.9237259519999992E-2</v>
      </c>
      <c r="M21" s="5">
        <f t="shared" si="3"/>
        <v>0.92701404454228342</v>
      </c>
      <c r="N21" s="5">
        <f t="shared" si="4"/>
        <v>0.79388998480116835</v>
      </c>
      <c r="O21" s="5">
        <f t="shared" si="5"/>
        <v>1.0824611158104862</v>
      </c>
      <c r="P21" s="7">
        <v>0.39223006300000002</v>
      </c>
    </row>
    <row r="22" spans="1:16" ht="12" customHeight="1">
      <c r="A22" s="4">
        <v>5</v>
      </c>
      <c r="B22" s="4" t="s">
        <v>6</v>
      </c>
      <c r="C22" s="4" t="s">
        <v>17</v>
      </c>
      <c r="D22" s="4" t="s">
        <v>18</v>
      </c>
      <c r="E22" s="4" t="s">
        <v>9</v>
      </c>
      <c r="F22" s="4" t="s">
        <v>14</v>
      </c>
      <c r="G22" s="4">
        <v>5</v>
      </c>
      <c r="H22" s="4">
        <v>-9.2176835999999998E-2</v>
      </c>
      <c r="I22" s="4">
        <v>7.3389580999999995E-2</v>
      </c>
      <c r="J22" s="4">
        <f t="shared" si="0"/>
        <v>0.14384357875999998</v>
      </c>
      <c r="K22" s="4">
        <f t="shared" si="1"/>
        <v>-0.23602041475999996</v>
      </c>
      <c r="L22" s="4">
        <f t="shared" si="2"/>
        <v>5.1666742759999981E-2</v>
      </c>
      <c r="M22" s="5">
        <f t="shared" si="3"/>
        <v>0.91194387077923167</v>
      </c>
      <c r="N22" s="5">
        <f t="shared" si="4"/>
        <v>0.78976455091446618</v>
      </c>
      <c r="O22" s="5">
        <f t="shared" si="5"/>
        <v>1.0530247559083938</v>
      </c>
      <c r="P22" s="7">
        <v>0.27747513699999998</v>
      </c>
    </row>
    <row r="23" spans="1:16" ht="12" customHeight="1">
      <c r="A23" s="4">
        <v>1</v>
      </c>
      <c r="B23" s="4" t="s">
        <v>6</v>
      </c>
      <c r="C23" s="4" t="s">
        <v>19</v>
      </c>
      <c r="D23" s="4" t="s">
        <v>20</v>
      </c>
      <c r="E23" s="4" t="s">
        <v>9</v>
      </c>
      <c r="F23" s="4" t="s">
        <v>10</v>
      </c>
      <c r="G23" s="4">
        <v>5</v>
      </c>
      <c r="H23" s="4">
        <v>0.124123821</v>
      </c>
      <c r="I23" s="4">
        <v>6.9543164000000005E-2</v>
      </c>
      <c r="J23" s="4">
        <f t="shared" si="0"/>
        <v>0.13630460144000001</v>
      </c>
      <c r="K23" s="4">
        <f t="shared" si="1"/>
        <v>-1.2180780440000011E-2</v>
      </c>
      <c r="L23" s="4">
        <f t="shared" si="2"/>
        <v>0.26042842243999997</v>
      </c>
      <c r="M23" s="5">
        <f t="shared" si="3"/>
        <v>1.1321560470145262</v>
      </c>
      <c r="N23" s="5">
        <f t="shared" si="4"/>
        <v>0.98789310496782112</v>
      </c>
      <c r="O23" s="5">
        <f t="shared" si="5"/>
        <v>1.2974858396580364</v>
      </c>
      <c r="P23" s="7">
        <v>0.172277454</v>
      </c>
    </row>
    <row r="24" spans="1:16" ht="12" customHeight="1">
      <c r="A24" s="4">
        <v>2</v>
      </c>
      <c r="B24" s="4" t="s">
        <v>6</v>
      </c>
      <c r="C24" s="4" t="s">
        <v>19</v>
      </c>
      <c r="D24" s="4" t="s">
        <v>20</v>
      </c>
      <c r="E24" s="4" t="s">
        <v>9</v>
      </c>
      <c r="F24" s="4" t="s">
        <v>11</v>
      </c>
      <c r="G24" s="4">
        <v>5</v>
      </c>
      <c r="H24" s="4">
        <v>4.6012669999999999E-2</v>
      </c>
      <c r="I24" s="4">
        <v>2.2029619E-2</v>
      </c>
      <c r="J24" s="4">
        <f t="shared" si="0"/>
        <v>4.317805324E-2</v>
      </c>
      <c r="K24" s="4">
        <f t="shared" si="1"/>
        <v>2.8346167599999986E-3</v>
      </c>
      <c r="L24" s="4">
        <f t="shared" si="2"/>
        <v>8.9190723239999992E-2</v>
      </c>
      <c r="M24" s="5">
        <f t="shared" si="3"/>
        <v>1.0470876774737672</v>
      </c>
      <c r="N24" s="5">
        <f t="shared" si="4"/>
        <v>1.0028386380848286</v>
      </c>
      <c r="O24" s="5">
        <f t="shared" si="5"/>
        <v>1.0932891520925481</v>
      </c>
      <c r="P24" s="7">
        <v>3.6737171999999998E-2</v>
      </c>
    </row>
    <row r="25" spans="1:16" ht="12" customHeight="1">
      <c r="A25" s="4">
        <v>3</v>
      </c>
      <c r="B25" s="4" t="s">
        <v>6</v>
      </c>
      <c r="C25" s="4" t="s">
        <v>19</v>
      </c>
      <c r="D25" s="4" t="s">
        <v>20</v>
      </c>
      <c r="E25" s="4" t="s">
        <v>9</v>
      </c>
      <c r="F25" s="4" t="s">
        <v>12</v>
      </c>
      <c r="G25" s="4">
        <v>5</v>
      </c>
      <c r="H25" s="4">
        <v>2.9673506999999998E-2</v>
      </c>
      <c r="I25" s="4">
        <v>1.8094547999999998E-2</v>
      </c>
      <c r="J25" s="4">
        <f t="shared" si="0"/>
        <v>3.5465314079999997E-2</v>
      </c>
      <c r="K25" s="4">
        <f t="shared" si="1"/>
        <v>-5.7918070799999992E-3</v>
      </c>
      <c r="L25" s="4">
        <f t="shared" si="2"/>
        <v>6.5138821079999992E-2</v>
      </c>
      <c r="M25" s="5">
        <f t="shared" si="3"/>
        <v>1.0301181526774168</v>
      </c>
      <c r="N25" s="5">
        <f t="shared" si="4"/>
        <v>0.99422493310040161</v>
      </c>
      <c r="O25" s="5">
        <f t="shared" si="5"/>
        <v>1.067307178835732</v>
      </c>
      <c r="P25" s="7">
        <v>0.101022998</v>
      </c>
    </row>
    <row r="26" spans="1:16" ht="12" customHeight="1">
      <c r="A26" s="4">
        <v>4</v>
      </c>
      <c r="B26" s="4" t="s">
        <v>6</v>
      </c>
      <c r="C26" s="4" t="s">
        <v>19</v>
      </c>
      <c r="D26" s="4" t="s">
        <v>20</v>
      </c>
      <c r="E26" s="4" t="s">
        <v>9</v>
      </c>
      <c r="F26" s="4" t="s">
        <v>13</v>
      </c>
      <c r="G26" s="4">
        <v>5</v>
      </c>
      <c r="H26" s="4">
        <v>5.2555452000000002E-2</v>
      </c>
      <c r="I26" s="4">
        <v>3.3205542999999997E-2</v>
      </c>
      <c r="J26" s="4">
        <f t="shared" si="0"/>
        <v>6.508286428E-2</v>
      </c>
      <c r="K26" s="4">
        <f t="shared" si="1"/>
        <v>-1.2527412279999997E-2</v>
      </c>
      <c r="L26" s="4">
        <f t="shared" si="2"/>
        <v>0.11763831628</v>
      </c>
      <c r="M26" s="5">
        <f t="shared" si="3"/>
        <v>1.0539610047037751</v>
      </c>
      <c r="N26" s="5">
        <f t="shared" si="4"/>
        <v>0.98755072910573849</v>
      </c>
      <c r="O26" s="5">
        <f t="shared" si="5"/>
        <v>1.1248372024818305</v>
      </c>
      <c r="P26" s="7">
        <v>0.188649187</v>
      </c>
    </row>
    <row r="27" spans="1:16" ht="12" customHeight="1">
      <c r="A27" s="4">
        <v>5</v>
      </c>
      <c r="B27" s="4" t="s">
        <v>6</v>
      </c>
      <c r="C27" s="4" t="s">
        <v>19</v>
      </c>
      <c r="D27" s="4" t="s">
        <v>20</v>
      </c>
      <c r="E27" s="4" t="s">
        <v>9</v>
      </c>
      <c r="F27" s="4" t="s">
        <v>14</v>
      </c>
      <c r="G27" s="4">
        <v>5</v>
      </c>
      <c r="H27" s="4">
        <v>5.2148954999999997E-2</v>
      </c>
      <c r="I27" s="4">
        <v>3.0204353999999999E-2</v>
      </c>
      <c r="J27" s="4">
        <f t="shared" si="0"/>
        <v>5.920053384E-2</v>
      </c>
      <c r="K27" s="4">
        <f t="shared" si="1"/>
        <v>-7.0515788400000029E-3</v>
      </c>
      <c r="L27" s="4">
        <f t="shared" si="2"/>
        <v>0.11134948884</v>
      </c>
      <c r="M27" s="5">
        <f t="shared" si="3"/>
        <v>1.0535326597836068</v>
      </c>
      <c r="N27" s="5">
        <f t="shared" si="4"/>
        <v>0.99297322520526377</v>
      </c>
      <c r="O27" s="5">
        <f t="shared" si="5"/>
        <v>1.1177854921529027</v>
      </c>
      <c r="P27" s="7">
        <v>0.15932653199999999</v>
      </c>
    </row>
    <row r="28" spans="1:16" ht="12" customHeight="1">
      <c r="A28" s="4">
        <v>1</v>
      </c>
      <c r="B28" s="4" t="s">
        <v>6</v>
      </c>
      <c r="C28" s="4" t="s">
        <v>21</v>
      </c>
      <c r="D28" s="4" t="s">
        <v>22</v>
      </c>
      <c r="E28" s="4" t="s">
        <v>9</v>
      </c>
      <c r="F28" s="4" t="s">
        <v>10</v>
      </c>
      <c r="G28" s="4">
        <v>5</v>
      </c>
      <c r="H28" s="4">
        <v>-0.108686239</v>
      </c>
      <c r="I28" s="4">
        <v>9.2683170999999995E-2</v>
      </c>
      <c r="J28" s="4">
        <f t="shared" si="0"/>
        <v>0.18165901515999999</v>
      </c>
      <c r="K28" s="4">
        <f t="shared" si="1"/>
        <v>-0.29034525416000001</v>
      </c>
      <c r="L28" s="4">
        <f t="shared" si="2"/>
        <v>7.2972776159999989E-2</v>
      </c>
      <c r="M28" s="5">
        <f t="shared" si="3"/>
        <v>0.89701182067512264</v>
      </c>
      <c r="N28" s="5">
        <f t="shared" si="4"/>
        <v>0.74800527106062165</v>
      </c>
      <c r="O28" s="5">
        <f t="shared" si="5"/>
        <v>1.0757012517973119</v>
      </c>
      <c r="P28" s="7">
        <v>0.32557261199999998</v>
      </c>
    </row>
    <row r="29" spans="1:16" ht="12" customHeight="1">
      <c r="A29" s="4">
        <v>2</v>
      </c>
      <c r="B29" s="4" t="s">
        <v>6</v>
      </c>
      <c r="C29" s="4" t="s">
        <v>21</v>
      </c>
      <c r="D29" s="4" t="s">
        <v>22</v>
      </c>
      <c r="E29" s="4" t="s">
        <v>9</v>
      </c>
      <c r="F29" s="4" t="s">
        <v>11</v>
      </c>
      <c r="G29" s="4">
        <v>5</v>
      </c>
      <c r="H29" s="4">
        <v>-2.3542328000000001E-2</v>
      </c>
      <c r="I29" s="4">
        <v>2.8401005E-2</v>
      </c>
      <c r="J29" s="4">
        <f t="shared" si="0"/>
        <v>5.5665969799999999E-2</v>
      </c>
      <c r="K29" s="4">
        <f t="shared" si="1"/>
        <v>-7.9208297799999994E-2</v>
      </c>
      <c r="L29" s="4">
        <f t="shared" si="2"/>
        <v>3.2123641799999998E-2</v>
      </c>
      <c r="M29" s="5">
        <f t="shared" si="3"/>
        <v>0.97673263065505489</v>
      </c>
      <c r="N29" s="5">
        <f t="shared" si="4"/>
        <v>0.92384746900643078</v>
      </c>
      <c r="O29" s="5">
        <f t="shared" si="5"/>
        <v>1.0326451755205308</v>
      </c>
      <c r="P29" s="7">
        <v>0.40714635599999999</v>
      </c>
    </row>
    <row r="30" spans="1:16" ht="12" customHeight="1">
      <c r="A30" s="4">
        <v>3</v>
      </c>
      <c r="B30" s="4" t="s">
        <v>6</v>
      </c>
      <c r="C30" s="4" t="s">
        <v>21</v>
      </c>
      <c r="D30" s="4" t="s">
        <v>22</v>
      </c>
      <c r="E30" s="4" t="s">
        <v>9</v>
      </c>
      <c r="F30" s="4" t="s">
        <v>12</v>
      </c>
      <c r="G30" s="4">
        <v>5</v>
      </c>
      <c r="H30" s="4">
        <v>-3.3590635000000001E-2</v>
      </c>
      <c r="I30" s="4">
        <v>2.2889724E-2</v>
      </c>
      <c r="J30" s="4">
        <f t="shared" si="0"/>
        <v>4.4863859040000002E-2</v>
      </c>
      <c r="K30" s="4">
        <f t="shared" si="1"/>
        <v>-7.8454494040000003E-2</v>
      </c>
      <c r="L30" s="4">
        <f t="shared" si="2"/>
        <v>1.1273224040000002E-2</v>
      </c>
      <c r="M30" s="5">
        <f t="shared" si="3"/>
        <v>0.96696726618143802</v>
      </c>
      <c r="N30" s="5">
        <f t="shared" si="4"/>
        <v>0.92454413124255275</v>
      </c>
      <c r="O30" s="5">
        <f t="shared" si="5"/>
        <v>1.0113370062819655</v>
      </c>
      <c r="P30" s="7">
        <v>0.14224049499999999</v>
      </c>
    </row>
    <row r="31" spans="1:16" ht="12" customHeight="1">
      <c r="A31" s="4">
        <v>4</v>
      </c>
      <c r="B31" s="4" t="s">
        <v>6</v>
      </c>
      <c r="C31" s="4" t="s">
        <v>21</v>
      </c>
      <c r="D31" s="4" t="s">
        <v>22</v>
      </c>
      <c r="E31" s="4" t="s">
        <v>9</v>
      </c>
      <c r="F31" s="4" t="s">
        <v>13</v>
      </c>
      <c r="G31" s="4">
        <v>5</v>
      </c>
      <c r="H31" s="4">
        <v>-2.7796884000000001E-2</v>
      </c>
      <c r="I31" s="4">
        <v>4.0216596E-2</v>
      </c>
      <c r="J31" s="4">
        <f t="shared" si="0"/>
        <v>7.8824528160000004E-2</v>
      </c>
      <c r="K31" s="4">
        <f t="shared" si="1"/>
        <v>-0.10662141216000001</v>
      </c>
      <c r="L31" s="4">
        <f t="shared" si="2"/>
        <v>5.1027644160000003E-2</v>
      </c>
      <c r="M31" s="5">
        <f t="shared" si="3"/>
        <v>0.97258589449659671</v>
      </c>
      <c r="N31" s="5">
        <f t="shared" si="4"/>
        <v>0.89886590828443624</v>
      </c>
      <c r="O31" s="5">
        <f t="shared" si="5"/>
        <v>1.0523519842677336</v>
      </c>
      <c r="P31" s="7">
        <v>0.52747274</v>
      </c>
    </row>
    <row r="32" spans="1:16" ht="12" customHeight="1">
      <c r="A32" s="4">
        <v>5</v>
      </c>
      <c r="B32" s="4" t="s">
        <v>6</v>
      </c>
      <c r="C32" s="4" t="s">
        <v>21</v>
      </c>
      <c r="D32" s="4" t="s">
        <v>22</v>
      </c>
      <c r="E32" s="4" t="s">
        <v>9</v>
      </c>
      <c r="F32" s="4" t="s">
        <v>14</v>
      </c>
      <c r="G32" s="4">
        <v>5</v>
      </c>
      <c r="H32" s="4">
        <v>-3.0211457000000001E-2</v>
      </c>
      <c r="I32" s="4">
        <v>3.8482532E-2</v>
      </c>
      <c r="J32" s="4">
        <f t="shared" si="0"/>
        <v>7.5425762719999997E-2</v>
      </c>
      <c r="K32" s="4">
        <f t="shared" si="1"/>
        <v>-0.10563721971999999</v>
      </c>
      <c r="L32" s="4">
        <f t="shared" si="2"/>
        <v>4.521430572E-2</v>
      </c>
      <c r="M32" s="5">
        <f t="shared" si="3"/>
        <v>0.97024034774207268</v>
      </c>
      <c r="N32" s="5">
        <f t="shared" si="4"/>
        <v>0.89975100079517811</v>
      </c>
      <c r="O32" s="5">
        <f t="shared" si="5"/>
        <v>1.046252053684521</v>
      </c>
      <c r="P32" s="7">
        <v>0.47630354899999999</v>
      </c>
    </row>
    <row r="33" spans="1:16" ht="12" customHeight="1">
      <c r="A33" s="4">
        <v>1</v>
      </c>
      <c r="B33" s="4" t="s">
        <v>6</v>
      </c>
      <c r="C33" s="4" t="s">
        <v>23</v>
      </c>
      <c r="D33" s="4" t="s">
        <v>24</v>
      </c>
      <c r="E33" s="4" t="s">
        <v>9</v>
      </c>
      <c r="F33" s="4" t="s">
        <v>10</v>
      </c>
      <c r="G33" s="4">
        <v>5</v>
      </c>
      <c r="H33" s="4">
        <v>-7.2197602E-2</v>
      </c>
      <c r="I33" s="4">
        <v>0.14264903300000001</v>
      </c>
      <c r="J33" s="4">
        <f t="shared" si="0"/>
        <v>0.27959210468000001</v>
      </c>
      <c r="K33" s="4">
        <f t="shared" si="1"/>
        <v>-0.35178970667999998</v>
      </c>
      <c r="L33" s="4">
        <f t="shared" si="2"/>
        <v>0.20739450268000001</v>
      </c>
      <c r="M33" s="5">
        <f t="shared" si="3"/>
        <v>0.93034703921094586</v>
      </c>
      <c r="N33" s="5">
        <f t="shared" si="4"/>
        <v>0.70342803263984854</v>
      </c>
      <c r="O33" s="5">
        <f t="shared" si="5"/>
        <v>1.230467898926809</v>
      </c>
      <c r="P33" s="7">
        <v>0.64762154500000002</v>
      </c>
    </row>
    <row r="34" spans="1:16" ht="12" customHeight="1">
      <c r="A34" s="4">
        <v>2</v>
      </c>
      <c r="B34" s="4" t="s">
        <v>6</v>
      </c>
      <c r="C34" s="4" t="s">
        <v>23</v>
      </c>
      <c r="D34" s="4" t="s">
        <v>24</v>
      </c>
      <c r="E34" s="4" t="s">
        <v>9</v>
      </c>
      <c r="F34" s="4" t="s">
        <v>11</v>
      </c>
      <c r="G34" s="4">
        <v>5</v>
      </c>
      <c r="H34" s="4">
        <v>3.4282729999999999E-3</v>
      </c>
      <c r="I34" s="4">
        <v>3.4716914000000001E-2</v>
      </c>
      <c r="J34" s="4">
        <f t="shared" si="0"/>
        <v>6.8045151440000007E-2</v>
      </c>
      <c r="K34" s="4">
        <f t="shared" si="1"/>
        <v>-6.4616878440000011E-2</v>
      </c>
      <c r="L34" s="4">
        <f t="shared" si="2"/>
        <v>7.1473424440000002E-2</v>
      </c>
      <c r="M34" s="5">
        <f t="shared" si="3"/>
        <v>1.003434156249088</v>
      </c>
      <c r="N34" s="5">
        <f t="shared" si="4"/>
        <v>0.93742654290696037</v>
      </c>
      <c r="O34" s="5">
        <f t="shared" si="5"/>
        <v>1.0740896057892531</v>
      </c>
      <c r="P34" s="7">
        <v>0.92133726699999996</v>
      </c>
    </row>
    <row r="35" spans="1:16" ht="12" customHeight="1">
      <c r="A35" s="4">
        <v>3</v>
      </c>
      <c r="B35" s="4" t="s">
        <v>6</v>
      </c>
      <c r="C35" s="4" t="s">
        <v>23</v>
      </c>
      <c r="D35" s="4" t="s">
        <v>24</v>
      </c>
      <c r="E35" s="4" t="s">
        <v>9</v>
      </c>
      <c r="F35" s="4" t="s">
        <v>12</v>
      </c>
      <c r="G35" s="4">
        <v>5</v>
      </c>
      <c r="H35" s="4">
        <v>7.3917879999999998E-3</v>
      </c>
      <c r="I35" s="4">
        <v>3.1955922999999997E-2</v>
      </c>
      <c r="J35" s="4">
        <f t="shared" si="0"/>
        <v>6.2633609079999999E-2</v>
      </c>
      <c r="K35" s="4">
        <f t="shared" si="1"/>
        <v>-5.5241821080000003E-2</v>
      </c>
      <c r="L35" s="4">
        <f t="shared" si="2"/>
        <v>7.0025397079999996E-2</v>
      </c>
      <c r="M35" s="5">
        <f t="shared" si="3"/>
        <v>1.0074191747022312</v>
      </c>
      <c r="N35" s="5">
        <f t="shared" si="4"/>
        <v>0.94625629556458291</v>
      </c>
      <c r="O35" s="5">
        <f t="shared" si="5"/>
        <v>1.0725354201761894</v>
      </c>
      <c r="P35" s="7">
        <v>0.81707242300000005</v>
      </c>
    </row>
    <row r="36" spans="1:16" ht="12" customHeight="1">
      <c r="A36" s="4">
        <v>4</v>
      </c>
      <c r="B36" s="4" t="s">
        <v>6</v>
      </c>
      <c r="C36" s="4" t="s">
        <v>23</v>
      </c>
      <c r="D36" s="4" t="s">
        <v>24</v>
      </c>
      <c r="E36" s="4" t="s">
        <v>9</v>
      </c>
      <c r="F36" s="4" t="s">
        <v>13</v>
      </c>
      <c r="G36" s="4">
        <v>5</v>
      </c>
      <c r="H36" s="4">
        <v>6.3312502000000007E-2</v>
      </c>
      <c r="I36" s="4">
        <v>6.0982975000000002E-2</v>
      </c>
      <c r="J36" s="4">
        <f t="shared" si="0"/>
        <v>0.11952663100000001</v>
      </c>
      <c r="K36" s="4">
        <f t="shared" si="1"/>
        <v>-5.6214129000000002E-2</v>
      </c>
      <c r="L36" s="4">
        <f t="shared" si="2"/>
        <v>0.18283913300000001</v>
      </c>
      <c r="M36" s="5">
        <f t="shared" si="3"/>
        <v>1.0653597142579658</v>
      </c>
      <c r="N36" s="5">
        <f t="shared" si="4"/>
        <v>0.94533669021628564</v>
      </c>
      <c r="O36" s="5">
        <f t="shared" si="5"/>
        <v>1.2006212522060657</v>
      </c>
      <c r="P36" s="7">
        <v>0.35781248799999998</v>
      </c>
    </row>
    <row r="37" spans="1:16" ht="12" customHeight="1">
      <c r="A37" s="4">
        <v>5</v>
      </c>
      <c r="B37" s="4" t="s">
        <v>6</v>
      </c>
      <c r="C37" s="4" t="s">
        <v>23</v>
      </c>
      <c r="D37" s="4" t="s">
        <v>24</v>
      </c>
      <c r="E37" s="4" t="s">
        <v>9</v>
      </c>
      <c r="F37" s="4" t="s">
        <v>14</v>
      </c>
      <c r="G37" s="4">
        <v>5</v>
      </c>
      <c r="H37" s="4">
        <v>-4.5754491000000001E-2</v>
      </c>
      <c r="I37" s="4">
        <v>5.7115794999999997E-2</v>
      </c>
      <c r="J37" s="4">
        <f t="shared" si="0"/>
        <v>0.11194695819999999</v>
      </c>
      <c r="K37" s="4">
        <f t="shared" si="1"/>
        <v>-0.15770144919999998</v>
      </c>
      <c r="L37" s="4">
        <f t="shared" si="2"/>
        <v>6.6192467199999994E-2</v>
      </c>
      <c r="M37" s="5">
        <f t="shared" si="3"/>
        <v>0.95527646237258479</v>
      </c>
      <c r="N37" s="5">
        <f t="shared" si="4"/>
        <v>0.85410473756067251</v>
      </c>
      <c r="O37" s="5">
        <f t="shared" si="5"/>
        <v>1.0684323355579748</v>
      </c>
      <c r="P37" s="7">
        <v>0.46796694799999999</v>
      </c>
    </row>
    <row r="38" spans="1:16" ht="12" customHeight="1">
      <c r="A38" s="4">
        <v>1</v>
      </c>
      <c r="B38" s="4" t="s">
        <v>6</v>
      </c>
      <c r="C38" s="4" t="s">
        <v>25</v>
      </c>
      <c r="D38" s="4" t="s">
        <v>26</v>
      </c>
      <c r="E38" s="4" t="s">
        <v>9</v>
      </c>
      <c r="F38" s="4" t="s">
        <v>10</v>
      </c>
      <c r="G38" s="4">
        <v>5</v>
      </c>
      <c r="H38" s="4">
        <v>-9.9960898000000006E-2</v>
      </c>
      <c r="I38" s="4">
        <v>9.7638605000000003E-2</v>
      </c>
      <c r="J38" s="4">
        <f t="shared" si="0"/>
        <v>0.19137166580000001</v>
      </c>
      <c r="K38" s="4">
        <f t="shared" si="1"/>
        <v>-0.2913325638</v>
      </c>
      <c r="L38" s="4">
        <f t="shared" si="2"/>
        <v>9.1410767800000001E-2</v>
      </c>
      <c r="M38" s="5">
        <f t="shared" si="3"/>
        <v>0.90487279968042167</v>
      </c>
      <c r="N38" s="5">
        <f t="shared" si="4"/>
        <v>0.74726712269619178</v>
      </c>
      <c r="O38" s="5">
        <f t="shared" si="5"/>
        <v>1.0957189989132881</v>
      </c>
      <c r="P38" s="7">
        <v>0.38128386199999997</v>
      </c>
    </row>
    <row r="39" spans="1:16" ht="12" customHeight="1">
      <c r="A39" s="4">
        <v>2</v>
      </c>
      <c r="B39" s="4" t="s">
        <v>6</v>
      </c>
      <c r="C39" s="4" t="s">
        <v>25</v>
      </c>
      <c r="D39" s="4" t="s">
        <v>26</v>
      </c>
      <c r="E39" s="4" t="s">
        <v>9</v>
      </c>
      <c r="F39" s="4" t="s">
        <v>11</v>
      </c>
      <c r="G39" s="4">
        <v>5</v>
      </c>
      <c r="H39" s="4">
        <v>-1.8551881999999999E-2</v>
      </c>
      <c r="I39" s="4">
        <v>2.514315E-2</v>
      </c>
      <c r="J39" s="4">
        <f t="shared" si="0"/>
        <v>4.9280574000000001E-2</v>
      </c>
      <c r="K39" s="4">
        <f t="shared" si="1"/>
        <v>-6.7832455999999999E-2</v>
      </c>
      <c r="L39" s="4">
        <f t="shared" si="2"/>
        <v>3.0728692000000002E-2</v>
      </c>
      <c r="M39" s="5">
        <f t="shared" si="3"/>
        <v>0.98161914490615987</v>
      </c>
      <c r="N39" s="5">
        <f t="shared" si="4"/>
        <v>0.93441701642754005</v>
      </c>
      <c r="O39" s="5">
        <f t="shared" si="5"/>
        <v>1.0312056915768097</v>
      </c>
      <c r="P39" s="7">
        <v>0.46060541199999999</v>
      </c>
    </row>
    <row r="40" spans="1:16" ht="12" customHeight="1">
      <c r="A40" s="4">
        <v>3</v>
      </c>
      <c r="B40" s="4" t="s">
        <v>6</v>
      </c>
      <c r="C40" s="4" t="s">
        <v>25</v>
      </c>
      <c r="D40" s="4" t="s">
        <v>26</v>
      </c>
      <c r="E40" s="4" t="s">
        <v>9</v>
      </c>
      <c r="F40" s="4" t="s">
        <v>12</v>
      </c>
      <c r="G40" s="4">
        <v>5</v>
      </c>
      <c r="H40" s="4">
        <v>1.2890008E-2</v>
      </c>
      <c r="I40" s="4">
        <v>2.523655E-2</v>
      </c>
      <c r="J40" s="4">
        <f t="shared" si="0"/>
        <v>4.9463637999999997E-2</v>
      </c>
      <c r="K40" s="4">
        <f t="shared" si="1"/>
        <v>-3.6573629999999996E-2</v>
      </c>
      <c r="L40" s="4">
        <f t="shared" si="2"/>
        <v>6.2353645999999999E-2</v>
      </c>
      <c r="M40" s="5">
        <f t="shared" si="3"/>
        <v>1.0129734422571257</v>
      </c>
      <c r="N40" s="5">
        <f t="shared" si="4"/>
        <v>0.96408710554933852</v>
      </c>
      <c r="O40" s="5">
        <f t="shared" si="5"/>
        <v>1.0643386772957288</v>
      </c>
      <c r="P40" s="7">
        <v>0.60951390400000005</v>
      </c>
    </row>
    <row r="41" spans="1:16" ht="12" customHeight="1">
      <c r="A41" s="4">
        <v>4</v>
      </c>
      <c r="B41" s="4" t="s">
        <v>6</v>
      </c>
      <c r="C41" s="4" t="s">
        <v>25</v>
      </c>
      <c r="D41" s="4" t="s">
        <v>26</v>
      </c>
      <c r="E41" s="4" t="s">
        <v>9</v>
      </c>
      <c r="F41" s="4" t="s">
        <v>13</v>
      </c>
      <c r="G41" s="4">
        <v>5</v>
      </c>
      <c r="H41" s="4">
        <v>-2.1774674000000001E-2</v>
      </c>
      <c r="I41" s="4">
        <v>3.4117622E-2</v>
      </c>
      <c r="J41" s="4">
        <f t="shared" si="0"/>
        <v>6.6870539120000003E-2</v>
      </c>
      <c r="K41" s="4">
        <f t="shared" si="1"/>
        <v>-8.864521312000001E-2</v>
      </c>
      <c r="L41" s="4">
        <f t="shared" si="2"/>
        <v>4.5095865120000002E-2</v>
      </c>
      <c r="M41" s="5">
        <f t="shared" si="3"/>
        <v>0.97846068284579035</v>
      </c>
      <c r="N41" s="5">
        <f t="shared" si="4"/>
        <v>0.91517020636550461</v>
      </c>
      <c r="O41" s="5">
        <f t="shared" si="5"/>
        <v>1.0461281423017454</v>
      </c>
      <c r="P41" s="7">
        <v>0.55803620499999995</v>
      </c>
    </row>
    <row r="42" spans="1:16" ht="12" customHeight="1">
      <c r="A42" s="4">
        <v>5</v>
      </c>
      <c r="B42" s="4" t="s">
        <v>6</v>
      </c>
      <c r="C42" s="4" t="s">
        <v>25</v>
      </c>
      <c r="D42" s="4" t="s">
        <v>26</v>
      </c>
      <c r="E42" s="4" t="s">
        <v>9</v>
      </c>
      <c r="F42" s="4" t="s">
        <v>14</v>
      </c>
      <c r="G42" s="4">
        <v>5</v>
      </c>
      <c r="H42" s="4">
        <v>-2.2173312000000001E-2</v>
      </c>
      <c r="I42" s="4">
        <v>3.0559354E-2</v>
      </c>
      <c r="J42" s="4">
        <f t="shared" si="0"/>
        <v>5.9896333840000003E-2</v>
      </c>
      <c r="K42" s="4">
        <f t="shared" si="1"/>
        <v>-8.2069645840000011E-2</v>
      </c>
      <c r="L42" s="4">
        <f t="shared" si="2"/>
        <v>3.7723021840000003E-2</v>
      </c>
      <c r="M42" s="5">
        <f t="shared" si="3"/>
        <v>0.97807070897046922</v>
      </c>
      <c r="N42" s="5">
        <f t="shared" si="4"/>
        <v>0.92120779817119958</v>
      </c>
      <c r="O42" s="5">
        <f t="shared" si="5"/>
        <v>1.0384435668533227</v>
      </c>
      <c r="P42" s="7">
        <v>0.50827153300000005</v>
      </c>
    </row>
    <row r="43" spans="1:16" ht="12" customHeight="1">
      <c r="A43" s="4">
        <v>1</v>
      </c>
      <c r="B43" s="4" t="s">
        <v>6</v>
      </c>
      <c r="C43" s="4" t="s">
        <v>27</v>
      </c>
      <c r="D43" s="4" t="s">
        <v>28</v>
      </c>
      <c r="E43" s="4" t="s">
        <v>9</v>
      </c>
      <c r="F43" s="4" t="s">
        <v>10</v>
      </c>
      <c r="G43" s="4">
        <v>5</v>
      </c>
      <c r="H43" s="4">
        <v>-3.4032066999999999E-2</v>
      </c>
      <c r="I43" s="4">
        <v>0.101498638</v>
      </c>
      <c r="J43" s="4">
        <f t="shared" si="0"/>
        <v>0.19893733048000001</v>
      </c>
      <c r="K43" s="4">
        <f t="shared" si="1"/>
        <v>-0.23296939748000001</v>
      </c>
      <c r="L43" s="4">
        <f t="shared" si="2"/>
        <v>0.16490526348000001</v>
      </c>
      <c r="M43" s="5">
        <f t="shared" si="3"/>
        <v>0.96654051008602127</v>
      </c>
      <c r="N43" s="5">
        <f t="shared" si="4"/>
        <v>0.79217781579082613</v>
      </c>
      <c r="O43" s="5">
        <f t="shared" si="5"/>
        <v>1.1792813924039762</v>
      </c>
      <c r="P43" s="7">
        <v>0.75947952299999999</v>
      </c>
    </row>
    <row r="44" spans="1:16" ht="12" customHeight="1">
      <c r="A44" s="4">
        <v>2</v>
      </c>
      <c r="B44" s="4" t="s">
        <v>6</v>
      </c>
      <c r="C44" s="4" t="s">
        <v>27</v>
      </c>
      <c r="D44" s="4" t="s">
        <v>28</v>
      </c>
      <c r="E44" s="4" t="s">
        <v>9</v>
      </c>
      <c r="F44" s="4" t="s">
        <v>11</v>
      </c>
      <c r="G44" s="4">
        <v>5</v>
      </c>
      <c r="H44" s="4">
        <v>-4.4654746000000002E-2</v>
      </c>
      <c r="I44" s="4">
        <v>2.6284047000000001E-2</v>
      </c>
      <c r="J44" s="4">
        <f t="shared" si="0"/>
        <v>5.1516732119999999E-2</v>
      </c>
      <c r="K44" s="4">
        <f t="shared" si="1"/>
        <v>-9.6171478120000001E-2</v>
      </c>
      <c r="L44" s="4">
        <f t="shared" si="2"/>
        <v>6.8619861199999965E-3</v>
      </c>
      <c r="M44" s="5">
        <f t="shared" si="3"/>
        <v>0.95632760077185552</v>
      </c>
      <c r="N44" s="5">
        <f t="shared" si="4"/>
        <v>0.90830824772295626</v>
      </c>
      <c r="O44" s="5">
        <f t="shared" si="5"/>
        <v>1.0068855834908206</v>
      </c>
      <c r="P44" s="7">
        <v>8.9332440999999999E-2</v>
      </c>
    </row>
    <row r="45" spans="1:16" ht="12" customHeight="1">
      <c r="A45" s="4">
        <v>3</v>
      </c>
      <c r="B45" s="4" t="s">
        <v>6</v>
      </c>
      <c r="C45" s="4" t="s">
        <v>27</v>
      </c>
      <c r="D45" s="4" t="s">
        <v>28</v>
      </c>
      <c r="E45" s="4" t="s">
        <v>9</v>
      </c>
      <c r="F45" s="4" t="s">
        <v>12</v>
      </c>
      <c r="G45" s="4">
        <v>5</v>
      </c>
      <c r="H45" s="4">
        <v>-1.4973666E-2</v>
      </c>
      <c r="I45" s="4">
        <v>2.1519165999999999E-2</v>
      </c>
      <c r="J45" s="4">
        <f t="shared" si="0"/>
        <v>4.2177565359999995E-2</v>
      </c>
      <c r="K45" s="4">
        <f t="shared" si="1"/>
        <v>-5.7151231359999999E-2</v>
      </c>
      <c r="L45" s="4">
        <f t="shared" si="2"/>
        <v>2.7203899359999995E-2</v>
      </c>
      <c r="M45" s="5">
        <f t="shared" si="3"/>
        <v>0.98513788188246065</v>
      </c>
      <c r="N45" s="5">
        <f t="shared" si="4"/>
        <v>0.94445122792209035</v>
      </c>
      <c r="O45" s="5">
        <f t="shared" si="5"/>
        <v>1.027577303758791</v>
      </c>
      <c r="P45" s="7">
        <v>0.48653573700000002</v>
      </c>
    </row>
    <row r="46" spans="1:16" ht="12" customHeight="1">
      <c r="A46" s="4">
        <v>4</v>
      </c>
      <c r="B46" s="4" t="s">
        <v>6</v>
      </c>
      <c r="C46" s="4" t="s">
        <v>27</v>
      </c>
      <c r="D46" s="4" t="s">
        <v>28</v>
      </c>
      <c r="E46" s="4" t="s">
        <v>9</v>
      </c>
      <c r="F46" s="4" t="s">
        <v>13</v>
      </c>
      <c r="G46" s="4">
        <v>5</v>
      </c>
      <c r="H46" s="4">
        <v>-4.7772198000000002E-2</v>
      </c>
      <c r="I46" s="4">
        <v>3.9681783999999998E-2</v>
      </c>
      <c r="J46" s="4">
        <f t="shared" si="0"/>
        <v>7.7776296639999992E-2</v>
      </c>
      <c r="K46" s="4">
        <f t="shared" si="1"/>
        <v>-0.12554849464000001</v>
      </c>
      <c r="L46" s="4">
        <f t="shared" si="2"/>
        <v>3.000409863999999E-2</v>
      </c>
      <c r="M46" s="5">
        <f t="shared" si="3"/>
        <v>0.95335093759319045</v>
      </c>
      <c r="N46" s="5">
        <f t="shared" si="4"/>
        <v>0.88201299048743886</v>
      </c>
      <c r="O46" s="5">
        <f t="shared" si="5"/>
        <v>1.0304587574243431</v>
      </c>
      <c r="P46" s="7">
        <v>0.29500436400000002</v>
      </c>
    </row>
    <row r="47" spans="1:16" ht="12" customHeight="1">
      <c r="A47" s="4">
        <v>5</v>
      </c>
      <c r="B47" s="4" t="s">
        <v>6</v>
      </c>
      <c r="C47" s="4" t="s">
        <v>27</v>
      </c>
      <c r="D47" s="4" t="s">
        <v>28</v>
      </c>
      <c r="E47" s="4" t="s">
        <v>9</v>
      </c>
      <c r="F47" s="4" t="s">
        <v>14</v>
      </c>
      <c r="G47" s="4">
        <v>5</v>
      </c>
      <c r="H47" s="4">
        <v>-4.7492799000000002E-2</v>
      </c>
      <c r="I47" s="4">
        <v>3.7874380999999999E-2</v>
      </c>
      <c r="J47" s="4">
        <f t="shared" si="0"/>
        <v>7.423378675999999E-2</v>
      </c>
      <c r="K47" s="4">
        <f t="shared" si="1"/>
        <v>-0.12172658575999999</v>
      </c>
      <c r="L47" s="4">
        <f t="shared" si="2"/>
        <v>2.6740987759999987E-2</v>
      </c>
      <c r="M47" s="5">
        <f t="shared" si="3"/>
        <v>0.95361734010636789</v>
      </c>
      <c r="N47" s="5">
        <f t="shared" si="4"/>
        <v>0.88539041375889049</v>
      </c>
      <c r="O47" s="5">
        <f t="shared" si="5"/>
        <v>1.0271017363863033</v>
      </c>
      <c r="P47" s="7">
        <v>0.27814156499999998</v>
      </c>
    </row>
  </sheetData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松下幸之助</dc:creator>
  <cp:lastModifiedBy>Ayush Dhoundiyal</cp:lastModifiedBy>
  <dcterms:created xsi:type="dcterms:W3CDTF">2023-05-12T11:15:00Z</dcterms:created>
  <dcterms:modified xsi:type="dcterms:W3CDTF">2024-03-29T04:12:06Z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