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usermacuser/Desktop/India papers Leonidas/MMR-310145_Pratummanee_26-08-2024-F6-T2/Supplementary/"/>
    </mc:Choice>
  </mc:AlternateContent>
  <xr:revisionPtr revIDLastSave="0" documentId="13_ncr:1_{040FFD2B-2B49-564F-862A-E1F4DAA789E3}" xr6:coauthVersionLast="36" xr6:coauthVersionMax="36" xr10:uidLastSave="{00000000-0000-0000-0000-000000000000}"/>
  <bookViews>
    <workbookView xWindow="0" yWindow="460" windowWidth="27660" windowHeight="13680" xr2:uid="{00000000-000D-0000-FFFF-FFFF00000000}"/>
  </bookViews>
  <sheets>
    <sheet name="Fig3" sheetId="14" r:id="rId1"/>
    <sheet name="ANOVA-post hoc Fig3A-3B" sheetId="15" r:id="rId2"/>
    <sheet name="ANOVA-post hoc Fig3C-3D" sheetId="16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12" i="16" l="1"/>
  <c r="AE11" i="16"/>
  <c r="AE9" i="16"/>
  <c r="AE8" i="16"/>
  <c r="AE6" i="16"/>
  <c r="AE5" i="16"/>
  <c r="K13" i="16"/>
  <c r="J13" i="16"/>
  <c r="I13" i="16"/>
  <c r="M13" i="16" s="1"/>
  <c r="K12" i="16"/>
  <c r="J12" i="16"/>
  <c r="I12" i="16"/>
  <c r="L12" i="16" s="1"/>
  <c r="K11" i="16"/>
  <c r="N12" i="16" s="1"/>
  <c r="J11" i="16"/>
  <c r="I11" i="16"/>
  <c r="K10" i="16"/>
  <c r="J10" i="16"/>
  <c r="I10" i="16"/>
  <c r="K9" i="16"/>
  <c r="J9" i="16"/>
  <c r="I9" i="16"/>
  <c r="M9" i="16" s="1"/>
  <c r="K8" i="16"/>
  <c r="J8" i="16"/>
  <c r="I8" i="16"/>
  <c r="K7" i="16"/>
  <c r="J7" i="16"/>
  <c r="I7" i="16"/>
  <c r="K6" i="16"/>
  <c r="J6" i="16"/>
  <c r="I6" i="16"/>
  <c r="K5" i="16"/>
  <c r="J5" i="16"/>
  <c r="L5" i="16" s="1"/>
  <c r="I5" i="16"/>
  <c r="L6" i="16" l="1"/>
  <c r="L7" i="16"/>
  <c r="N13" i="16"/>
  <c r="N6" i="16"/>
  <c r="M6" i="16"/>
  <c r="L8" i="16"/>
  <c r="M10" i="16"/>
  <c r="L13" i="16"/>
  <c r="N10" i="16"/>
  <c r="M7" i="16"/>
  <c r="N9" i="16"/>
  <c r="L10" i="16"/>
  <c r="M12" i="16"/>
  <c r="N7" i="16"/>
  <c r="M8" i="16"/>
  <c r="L9" i="16"/>
  <c r="L11" i="16"/>
  <c r="M5" i="16"/>
  <c r="M11" i="16"/>
  <c r="K32" i="14" l="1"/>
  <c r="J32" i="14"/>
  <c r="I32" i="14"/>
  <c r="K31" i="14"/>
  <c r="J31" i="14"/>
  <c r="I31" i="14"/>
  <c r="K30" i="14"/>
  <c r="J30" i="14"/>
  <c r="I30" i="14"/>
  <c r="K29" i="14"/>
  <c r="J29" i="14"/>
  <c r="I29" i="14"/>
  <c r="K28" i="14"/>
  <c r="J28" i="14"/>
  <c r="I28" i="14"/>
  <c r="K27" i="14"/>
  <c r="J27" i="14"/>
  <c r="I27" i="14"/>
  <c r="K26" i="14"/>
  <c r="J26" i="14"/>
  <c r="I26" i="14"/>
  <c r="K25" i="14"/>
  <c r="J25" i="14"/>
  <c r="I25" i="14"/>
  <c r="K24" i="14"/>
  <c r="J24" i="14"/>
  <c r="I24" i="14"/>
  <c r="M32" i="14" l="1"/>
  <c r="L25" i="14"/>
  <c r="L32" i="14"/>
  <c r="M26" i="14"/>
  <c r="L30" i="14"/>
  <c r="M27" i="14"/>
  <c r="L29" i="14"/>
  <c r="L31" i="14"/>
  <c r="M25" i="14"/>
  <c r="M30" i="14"/>
  <c r="M29" i="14"/>
  <c r="L26" i="14"/>
  <c r="L27" i="14"/>
  <c r="L28" i="14"/>
  <c r="M31" i="14"/>
  <c r="M28" i="14"/>
  <c r="M24" i="14" l="1"/>
  <c r="L24" i="14"/>
  <c r="U15" i="14" l="1"/>
  <c r="T15" i="14"/>
  <c r="P15" i="14"/>
  <c r="O15" i="14"/>
  <c r="K15" i="14"/>
  <c r="J15" i="14"/>
  <c r="F15" i="14"/>
  <c r="E15" i="14"/>
  <c r="U14" i="14"/>
  <c r="T14" i="14"/>
  <c r="P14" i="14"/>
  <c r="O14" i="14"/>
  <c r="K14" i="14"/>
  <c r="J14" i="14"/>
  <c r="F14" i="14"/>
  <c r="E14" i="14"/>
  <c r="U13" i="14"/>
  <c r="T13" i="14"/>
  <c r="P13" i="14"/>
  <c r="O13" i="14"/>
  <c r="K13" i="14"/>
  <c r="J13" i="14"/>
  <c r="F13" i="14"/>
  <c r="E13" i="14"/>
  <c r="U8" i="14"/>
  <c r="T8" i="14"/>
  <c r="U7" i="14"/>
  <c r="T7" i="14"/>
  <c r="U6" i="14"/>
  <c r="T6" i="14"/>
  <c r="P8" i="14"/>
  <c r="O8" i="14"/>
  <c r="P7" i="14"/>
  <c r="O7" i="14"/>
  <c r="P6" i="14"/>
  <c r="O6" i="14"/>
  <c r="K8" i="14"/>
  <c r="J8" i="14"/>
  <c r="K7" i="14"/>
  <c r="J7" i="14"/>
  <c r="K6" i="14"/>
  <c r="J6" i="14"/>
  <c r="E7" i="14"/>
  <c r="F7" i="14"/>
  <c r="E8" i="14"/>
  <c r="F8" i="14"/>
  <c r="F6" i="14"/>
  <c r="E6" i="14"/>
</calcChain>
</file>

<file path=xl/sharedStrings.xml><?xml version="1.0" encoding="utf-8"?>
<sst xmlns="http://schemas.openxmlformats.org/spreadsheetml/2006/main" count="956" uniqueCount="141">
  <si>
    <t>SD</t>
  </si>
  <si>
    <t>Average</t>
  </si>
  <si>
    <t>p value</t>
  </si>
  <si>
    <t>**</t>
  </si>
  <si>
    <t>***</t>
  </si>
  <si>
    <t>*</t>
  </si>
  <si>
    <t>average</t>
  </si>
  <si>
    <t>KKU-213A-FR</t>
  </si>
  <si>
    <t>IntDen1</t>
  </si>
  <si>
    <t>IntDen2</t>
  </si>
  <si>
    <t>IntDen3</t>
  </si>
  <si>
    <t>Fold1</t>
  </si>
  <si>
    <t>Fold2</t>
  </si>
  <si>
    <t>Fold3</t>
  </si>
  <si>
    <t>blank substraction</t>
  </si>
  <si>
    <t>Intensity</t>
  </si>
  <si>
    <t>siNC</t>
  </si>
  <si>
    <t>siCul3#1</t>
  </si>
  <si>
    <t>siCul3#2</t>
  </si>
  <si>
    <t>KKU-213A-GR</t>
  </si>
  <si>
    <t>1st</t>
  </si>
  <si>
    <t>2nd</t>
  </si>
  <si>
    <t>3rd</t>
  </si>
  <si>
    <t>subG1</t>
  </si>
  <si>
    <t>G1</t>
  </si>
  <si>
    <t>S</t>
  </si>
  <si>
    <t>G2M</t>
  </si>
  <si>
    <t>Cell cycle distribution after Cul3 knockdown (by flow cytometry)</t>
  </si>
  <si>
    <t>CDK4</t>
  </si>
  <si>
    <t>CDK6</t>
  </si>
  <si>
    <t>Cell cycle protein expression after Cul3 knockdown in drug-resistant CCA cells by Western blot</t>
  </si>
  <si>
    <t>Cyclin D</t>
  </si>
  <si>
    <t>Statistic anlysis</t>
  </si>
  <si>
    <t>Descriptives</t>
  </si>
  <si>
    <t/>
  </si>
  <si>
    <t>N</t>
  </si>
  <si>
    <t>Mean</t>
  </si>
  <si>
    <t>Std. Deviation</t>
  </si>
  <si>
    <t>Std. Error</t>
  </si>
  <si>
    <t>95% Confidence Interval for Mean</t>
  </si>
  <si>
    <t>Minimum</t>
  </si>
  <si>
    <t>Maximum</t>
  </si>
  <si>
    <t>Lower Bound</t>
  </si>
  <si>
    <t>Upper Bound</t>
  </si>
  <si>
    <t>SiNC</t>
  </si>
  <si>
    <t>SiCul#1</t>
  </si>
  <si>
    <t>SiCul#2</t>
  </si>
  <si>
    <t>Total</t>
  </si>
  <si>
    <t>Tests of Homogeneity of Variances</t>
  </si>
  <si>
    <t>Levene Statistic</t>
  </si>
  <si>
    <t>df1</t>
  </si>
  <si>
    <t>df2</t>
  </si>
  <si>
    <t>Sig.</t>
  </si>
  <si>
    <t>Based on Mean</t>
  </si>
  <si>
    <t>Based on Median</t>
  </si>
  <si>
    <t>Based on Median and with adjusted df</t>
  </si>
  <si>
    <t>Based on trimmed mean</t>
  </si>
  <si>
    <t>ANOVA</t>
  </si>
  <si>
    <t>Sum of Squares</t>
  </si>
  <si>
    <t>df</t>
  </si>
  <si>
    <t>Mean Square</t>
  </si>
  <si>
    <t>F</t>
  </si>
  <si>
    <t>Between Groups</t>
  </si>
  <si>
    <t>Within Groups</t>
  </si>
  <si>
    <t>Post Hoc Tests</t>
  </si>
  <si>
    <t>Multiple Comparisons</t>
  </si>
  <si>
    <t>Scheffe</t>
  </si>
  <si>
    <t>Dependent Variable</t>
  </si>
  <si>
    <t>(I) Knockdowncul3</t>
  </si>
  <si>
    <t>(J) Knockdowncul3</t>
  </si>
  <si>
    <t>Mean Difference (I-J)</t>
  </si>
  <si>
    <t>95% Confidence Interval</t>
  </si>
  <si>
    <t>ns</t>
  </si>
  <si>
    <t>*. The mean difference is significant at the 0.05 level.</t>
  </si>
  <si>
    <t>Homogeneous Subsets</t>
  </si>
  <si>
    <t>Knockdowncul3</t>
  </si>
  <si>
    <t>Subset for alpha = 0.05</t>
  </si>
  <si>
    <t>1</t>
  </si>
  <si>
    <t>Means for groups in homogeneous subsets are displayed.</t>
  </si>
  <si>
    <t>a. Uses Harmonic Mean Sample Size = 3.000.</t>
  </si>
  <si>
    <t>2</t>
  </si>
  <si>
    <t>Statistic analysis</t>
  </si>
  <si>
    <t>CyclinD</t>
  </si>
  <si>
    <t>Oneway</t>
  </si>
  <si>
    <t>3</t>
  </si>
  <si>
    <r>
      <rPr>
        <sz val="10"/>
        <color rgb="FF000000"/>
        <rFont val="Times New Roman"/>
        <family val="1"/>
      </rPr>
      <t>-2.43333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</si>
  <si>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-3.24667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</si>
  <si>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2.43333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</si>
  <si>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3.24667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</si>
  <si>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-11.06333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</si>
  <si>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-12.95333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</si>
  <si>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-18.56000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</si>
  <si>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11.06333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</si>
  <si>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-19.53667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</si>
  <si>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18.56000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</si>
  <si>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12.95333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</si>
  <si>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19.53667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</si>
  <si>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3.99333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</si>
  <si>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10.83333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</si>
  <si>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9.59667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</si>
  <si>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3.05333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</si>
  <si>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-10.83333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</si>
  <si>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-3.99333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</si>
  <si>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-3.05333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</si>
  <si>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-9.59667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</si>
  <si>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11.74667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</si>
  <si>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11.35333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</si>
  <si>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10.02333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</si>
  <si>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-11.74667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</si>
  <si>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11.15000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</si>
  <si>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-10.02333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</si>
  <si>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-11.35333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</si>
  <si>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-11.15000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</si>
  <si>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10205"/>
        <rFont val="Times New Roman"/>
        <family val="1"/>
      </rPr>
      <t>Scheffe</t>
    </r>
    <r>
      <rPr>
        <vertAlign val="subscript"/>
        <sz val="10"/>
        <color rgb="FF000000"/>
        <rFont val="Times New Roman"/>
        <family val="1"/>
      </rPr>
      <t>a</t>
    </r>
  </si>
  <si>
    <r>
      <rPr>
        <sz val="10"/>
        <color rgb="FF000000"/>
        <rFont val="Times New Roman"/>
        <family val="1"/>
      </rPr>
      <t>.70333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</si>
  <si>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.72333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</si>
  <si>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.80000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</si>
  <si>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.54000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</si>
  <si>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-.70333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</si>
  <si>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-.72333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</si>
  <si>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-.80000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</si>
  <si>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-.54000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</si>
  <si>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.24667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</si>
  <si>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.68667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</si>
  <si>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.41000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</si>
  <si>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-.24667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</si>
  <si>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.44000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</si>
  <si>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-.68667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</si>
  <si>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-.41000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</si>
  <si>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-.44000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</si>
  <si>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.35667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</si>
  <si>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.50333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</si>
  <si>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.65000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</si>
  <si>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.46667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</si>
  <si>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-.35667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</si>
  <si>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-.50333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</si>
  <si>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.29333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</si>
  <si>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-.65000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</si>
  <si>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-.46667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</si>
  <si>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-.29333</t>
    </r>
    <r>
      <rPr>
        <vertAlign val="superscript"/>
        <sz val="10"/>
        <color rgb="FF000000"/>
        <rFont val="Times New Roman"/>
        <family val="1"/>
      </rPr>
      <t>*</t>
    </r>
  </si>
  <si>
    <t>Table SIII. Raw data for cell cycle assay and western blot for detection of cell cycle proteins.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</si>
</sst>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"/>
    <numFmt numFmtId="165" formatCode="###0"/>
    <numFmt numFmtId="166" formatCode="###0.0000"/>
    <numFmt numFmtId="167" formatCode="###0.00000"/>
    <numFmt numFmtId="168" formatCode="###0.00"/>
    <numFmt numFmtId="169" formatCode="###0.000"/>
    <numFmt numFmtId="170" formatCode="###0.000000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FF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rgb="FFFF0000"/>
      <name val="Times New Roman"/>
      <family val="1"/>
    </font>
    <font>
      <sz val="10"/>
      <color theme="4" tint="-0.249977111117893"/>
      <name val="Times New Roman"/>
      <family val="1"/>
    </font>
    <font>
      <sz val="11"/>
      <color theme="1"/>
      <name val="Times New Roman"/>
      <family val="1"/>
    </font>
    <font>
      <b/>
      <sz val="10"/>
      <color rgb="FF010205"/>
      <name val="Times New Roman"/>
      <family val="1"/>
    </font>
    <font>
      <sz val="11"/>
      <color rgb="FF0000FF"/>
      <name val="Times New Roman"/>
      <family val="1"/>
    </font>
    <font>
      <sz val="10"/>
      <color rgb="FF264A60"/>
      <name val="Times New Roman"/>
      <family val="1"/>
    </font>
    <font>
      <sz val="10"/>
      <color rgb="FF010205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vertAlign val="superscript"/>
      <sz val="10"/>
      <color rgb="FF000000"/>
      <name val="Times New Roman"/>
      <family val="1"/>
    </font>
    <font>
      <vertAlign val="subscript"/>
      <sz val="10"/>
      <color rgb="FF0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0E0E0"/>
      </patternFill>
    </fill>
    <fill>
      <patternFill patternType="solid">
        <fgColor rgb="FFF9F9FB"/>
      </patternFill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6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15">
    <xf numFmtId="0" fontId="0" fillId="0" borderId="0" xfId="0"/>
    <xf numFmtId="0" fontId="2" fillId="0" borderId="0" xfId="0" applyFont="1" applyFill="1" applyBorder="1" applyAlignment="1">
      <alignment horizontal="left"/>
    </xf>
    <xf numFmtId="0" fontId="3" fillId="0" borderId="0" xfId="0" applyFont="1"/>
    <xf numFmtId="0" fontId="4" fillId="0" borderId="0" xfId="0" applyFont="1" applyFill="1" applyBorder="1" applyAlignment="1">
      <alignment horizontal="left"/>
    </xf>
    <xf numFmtId="0" fontId="3" fillId="0" borderId="0" xfId="0" applyFont="1" applyBorder="1"/>
    <xf numFmtId="0" fontId="5" fillId="0" borderId="0" xfId="0" applyFont="1" applyBorder="1" applyAlignment="1">
      <alignment horizontal="left"/>
    </xf>
    <xf numFmtId="0" fontId="5" fillId="0" borderId="0" xfId="0" applyFont="1" applyBorder="1"/>
    <xf numFmtId="0" fontId="6" fillId="0" borderId="0" xfId="0" applyFont="1" applyBorder="1" applyAlignment="1">
      <alignment horizontal="left"/>
    </xf>
    <xf numFmtId="0" fontId="6" fillId="2" borderId="1" xfId="0" applyFont="1" applyFill="1" applyBorder="1"/>
    <xf numFmtId="0" fontId="6" fillId="0" borderId="0" xfId="0" applyFont="1" applyBorder="1"/>
    <xf numFmtId="0" fontId="6" fillId="0" borderId="1" xfId="0" applyFont="1" applyBorder="1" applyAlignment="1">
      <alignment horizontal="left"/>
    </xf>
    <xf numFmtId="164" fontId="7" fillId="0" borderId="1" xfId="0" applyNumberFormat="1" applyFont="1" applyBorder="1"/>
    <xf numFmtId="2" fontId="7" fillId="0" borderId="1" xfId="0" applyNumberFormat="1" applyFont="1" applyBorder="1"/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Fill="1" applyBorder="1"/>
    <xf numFmtId="0" fontId="3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3" fillId="0" borderId="1" xfId="0" applyFont="1" applyFill="1" applyBorder="1"/>
    <xf numFmtId="0" fontId="8" fillId="0" borderId="1" xfId="0" applyFont="1" applyFill="1" applyBorder="1"/>
    <xf numFmtId="2" fontId="3" fillId="0" borderId="1" xfId="0" applyNumberFormat="1" applyFont="1" applyFill="1" applyBorder="1"/>
    <xf numFmtId="2" fontId="7" fillId="0" borderId="1" xfId="0" applyNumberFormat="1" applyFont="1" applyFill="1" applyBorder="1"/>
    <xf numFmtId="2" fontId="7" fillId="0" borderId="2" xfId="0" applyNumberFormat="1" applyFont="1" applyFill="1" applyBorder="1"/>
    <xf numFmtId="0" fontId="6" fillId="3" borderId="1" xfId="0" applyFont="1" applyFill="1" applyBorder="1" applyAlignment="1">
      <alignment horizontal="left"/>
    </xf>
    <xf numFmtId="0" fontId="3" fillId="3" borderId="1" xfId="0" applyFont="1" applyFill="1" applyBorder="1"/>
    <xf numFmtId="0" fontId="8" fillId="3" borderId="1" xfId="0" applyFont="1" applyFill="1" applyBorder="1"/>
    <xf numFmtId="2" fontId="3" fillId="3" borderId="1" xfId="0" applyNumberFormat="1" applyFont="1" applyFill="1" applyBorder="1"/>
    <xf numFmtId="2" fontId="7" fillId="3" borderId="1" xfId="0" applyNumberFormat="1" applyFont="1" applyFill="1" applyBorder="1"/>
    <xf numFmtId="2" fontId="7" fillId="3" borderId="2" xfId="0" applyNumberFormat="1" applyFont="1" applyFill="1" applyBorder="1"/>
    <xf numFmtId="0" fontId="2" fillId="4" borderId="1" xfId="0" applyFont="1" applyFill="1" applyBorder="1" applyAlignment="1">
      <alignment horizontal="left"/>
    </xf>
    <xf numFmtId="0" fontId="9" fillId="4" borderId="1" xfId="0" applyFont="1" applyFill="1" applyBorder="1"/>
    <xf numFmtId="0" fontId="9" fillId="0" borderId="0" xfId="0" applyFont="1"/>
    <xf numFmtId="0" fontId="4" fillId="4" borderId="0" xfId="0" applyFont="1" applyFill="1" applyAlignment="1">
      <alignment horizontal="left"/>
    </xf>
    <xf numFmtId="0" fontId="3" fillId="4" borderId="0" xfId="0" applyFont="1" applyFill="1"/>
    <xf numFmtId="0" fontId="9" fillId="4" borderId="0" xfId="0" applyFont="1" applyFill="1"/>
    <xf numFmtId="0" fontId="11" fillId="0" borderId="0" xfId="0" applyFont="1"/>
    <xf numFmtId="0" fontId="12" fillId="0" borderId="1" xfId="15" applyFont="1" applyBorder="1" applyAlignment="1">
      <alignment horizontal="center" wrapText="1"/>
    </xf>
    <xf numFmtId="0" fontId="12" fillId="0" borderId="1" xfId="14" applyFont="1" applyBorder="1" applyAlignment="1">
      <alignment horizontal="center" wrapText="1"/>
    </xf>
    <xf numFmtId="0" fontId="12" fillId="5" borderId="1" xfId="18" applyFont="1" applyFill="1" applyBorder="1" applyAlignment="1">
      <alignment horizontal="left" vertical="top" wrapText="1"/>
    </xf>
    <xf numFmtId="165" fontId="13" fillId="6" borderId="1" xfId="19" applyNumberFormat="1" applyFont="1" applyFill="1" applyBorder="1" applyAlignment="1">
      <alignment horizontal="right" vertical="top"/>
    </xf>
    <xf numFmtId="166" fontId="13" fillId="6" borderId="1" xfId="20" applyNumberFormat="1" applyFont="1" applyFill="1" applyBorder="1" applyAlignment="1">
      <alignment horizontal="right" vertical="top"/>
    </xf>
    <xf numFmtId="167" fontId="13" fillId="6" borderId="1" xfId="21" applyNumberFormat="1" applyFont="1" applyFill="1" applyBorder="1" applyAlignment="1">
      <alignment horizontal="right" vertical="top"/>
    </xf>
    <xf numFmtId="167" fontId="13" fillId="6" borderId="1" xfId="22" applyNumberFormat="1" applyFont="1" applyFill="1" applyBorder="1" applyAlignment="1">
      <alignment horizontal="right" vertical="top"/>
    </xf>
    <xf numFmtId="166" fontId="13" fillId="6" borderId="1" xfId="23" applyNumberFormat="1" applyFont="1" applyFill="1" applyBorder="1" applyAlignment="1">
      <alignment horizontal="right" vertical="top"/>
    </xf>
    <xf numFmtId="168" fontId="13" fillId="6" borderId="1" xfId="24" applyNumberFormat="1" applyFont="1" applyFill="1" applyBorder="1" applyAlignment="1">
      <alignment horizontal="right" vertical="top"/>
    </xf>
    <xf numFmtId="168" fontId="13" fillId="6" borderId="1" xfId="25" applyNumberFormat="1" applyFont="1" applyFill="1" applyBorder="1" applyAlignment="1">
      <alignment horizontal="right" vertical="top"/>
    </xf>
    <xf numFmtId="0" fontId="12" fillId="5" borderId="1" xfId="27" applyFont="1" applyFill="1" applyBorder="1" applyAlignment="1">
      <alignment horizontal="left" vertical="top" wrapText="1"/>
    </xf>
    <xf numFmtId="165" fontId="13" fillId="6" borderId="1" xfId="28" applyNumberFormat="1" applyFont="1" applyFill="1" applyBorder="1" applyAlignment="1">
      <alignment horizontal="right" vertical="top"/>
    </xf>
    <xf numFmtId="166" fontId="13" fillId="6" borderId="1" xfId="29" applyNumberFormat="1" applyFont="1" applyFill="1" applyBorder="1" applyAlignment="1">
      <alignment horizontal="right" vertical="top"/>
    </xf>
    <xf numFmtId="167" fontId="13" fillId="6" borderId="1" xfId="30" applyNumberFormat="1" applyFont="1" applyFill="1" applyBorder="1" applyAlignment="1">
      <alignment horizontal="right" vertical="top"/>
    </xf>
    <xf numFmtId="167" fontId="13" fillId="6" borderId="1" xfId="31" applyNumberFormat="1" applyFont="1" applyFill="1" applyBorder="1" applyAlignment="1">
      <alignment horizontal="right" vertical="top"/>
    </xf>
    <xf numFmtId="166" fontId="13" fillId="6" borderId="1" xfId="32" applyNumberFormat="1" applyFont="1" applyFill="1" applyBorder="1" applyAlignment="1">
      <alignment horizontal="right" vertical="top"/>
    </xf>
    <xf numFmtId="168" fontId="13" fillId="6" borderId="1" xfId="33" applyNumberFormat="1" applyFont="1" applyFill="1" applyBorder="1" applyAlignment="1">
      <alignment horizontal="right" vertical="top"/>
    </xf>
    <xf numFmtId="168" fontId="13" fillId="6" borderId="1" xfId="34" applyNumberFormat="1" applyFont="1" applyFill="1" applyBorder="1" applyAlignment="1">
      <alignment horizontal="right" vertical="top"/>
    </xf>
    <xf numFmtId="0" fontId="12" fillId="5" borderId="1" xfId="36" applyFont="1" applyFill="1" applyBorder="1" applyAlignment="1">
      <alignment horizontal="left" vertical="top" wrapText="1"/>
    </xf>
    <xf numFmtId="165" fontId="13" fillId="6" borderId="1" xfId="37" applyNumberFormat="1" applyFont="1" applyFill="1" applyBorder="1" applyAlignment="1">
      <alignment horizontal="right" vertical="top"/>
    </xf>
    <xf numFmtId="166" fontId="13" fillId="6" borderId="1" xfId="38" applyNumberFormat="1" applyFont="1" applyFill="1" applyBorder="1" applyAlignment="1">
      <alignment horizontal="right" vertical="top"/>
    </xf>
    <xf numFmtId="167" fontId="13" fillId="6" borderId="1" xfId="39" applyNumberFormat="1" applyFont="1" applyFill="1" applyBorder="1" applyAlignment="1">
      <alignment horizontal="right" vertical="top"/>
    </xf>
    <xf numFmtId="167" fontId="13" fillId="6" borderId="1" xfId="40" applyNumberFormat="1" applyFont="1" applyFill="1" applyBorder="1" applyAlignment="1">
      <alignment horizontal="right" vertical="top"/>
    </xf>
    <xf numFmtId="166" fontId="13" fillId="6" borderId="1" xfId="41" applyNumberFormat="1" applyFont="1" applyFill="1" applyBorder="1" applyAlignment="1">
      <alignment horizontal="right" vertical="top"/>
    </xf>
    <xf numFmtId="168" fontId="13" fillId="6" borderId="1" xfId="42" applyNumberFormat="1" applyFont="1" applyFill="1" applyBorder="1" applyAlignment="1">
      <alignment horizontal="right" vertical="top"/>
    </xf>
    <xf numFmtId="168" fontId="13" fillId="6" borderId="1" xfId="43" applyNumberFormat="1" applyFont="1" applyFill="1" applyBorder="1" applyAlignment="1">
      <alignment horizontal="right" vertical="top"/>
    </xf>
    <xf numFmtId="0" fontId="12" fillId="5" borderId="1" xfId="45" applyFont="1" applyFill="1" applyBorder="1" applyAlignment="1">
      <alignment horizontal="left" vertical="top" wrapText="1"/>
    </xf>
    <xf numFmtId="165" fontId="13" fillId="6" borderId="1" xfId="46" applyNumberFormat="1" applyFont="1" applyFill="1" applyBorder="1" applyAlignment="1">
      <alignment horizontal="right" vertical="top"/>
    </xf>
    <xf numFmtId="166" fontId="13" fillId="6" borderId="1" xfId="47" applyNumberFormat="1" applyFont="1" applyFill="1" applyBorder="1" applyAlignment="1">
      <alignment horizontal="right" vertical="top"/>
    </xf>
    <xf numFmtId="167" fontId="13" fillId="6" borderId="1" xfId="48" applyNumberFormat="1" applyFont="1" applyFill="1" applyBorder="1" applyAlignment="1">
      <alignment horizontal="right" vertical="top"/>
    </xf>
    <xf numFmtId="167" fontId="13" fillId="6" borderId="1" xfId="49" applyNumberFormat="1" applyFont="1" applyFill="1" applyBorder="1" applyAlignment="1">
      <alignment horizontal="right" vertical="top"/>
    </xf>
    <xf numFmtId="166" fontId="13" fillId="6" borderId="1" xfId="50" applyNumberFormat="1" applyFont="1" applyFill="1" applyBorder="1" applyAlignment="1">
      <alignment horizontal="right" vertical="top"/>
    </xf>
    <xf numFmtId="168" fontId="13" fillId="6" borderId="1" xfId="51" applyNumberFormat="1" applyFont="1" applyFill="1" applyBorder="1" applyAlignment="1">
      <alignment horizontal="right" vertical="top"/>
    </xf>
    <xf numFmtId="168" fontId="13" fillId="6" borderId="1" xfId="52" applyNumberFormat="1" applyFont="1" applyFill="1" applyBorder="1" applyAlignment="1">
      <alignment horizontal="right" vertical="top"/>
    </xf>
    <xf numFmtId="0" fontId="12" fillId="0" borderId="1" xfId="55" applyFont="1" applyBorder="1" applyAlignment="1">
      <alignment horizontal="center" wrapText="1"/>
    </xf>
    <xf numFmtId="0" fontId="12" fillId="0" borderId="1" xfId="56" applyFont="1" applyBorder="1" applyAlignment="1">
      <alignment horizontal="center" wrapText="1"/>
    </xf>
    <xf numFmtId="0" fontId="12" fillId="0" borderId="1" xfId="57" applyFont="1" applyBorder="1" applyAlignment="1">
      <alignment horizontal="center" wrapText="1"/>
    </xf>
    <xf numFmtId="0" fontId="12" fillId="0" borderId="1" xfId="58" applyFont="1" applyBorder="1" applyAlignment="1">
      <alignment horizontal="center" wrapText="1"/>
    </xf>
    <xf numFmtId="169" fontId="13" fillId="6" borderId="1" xfId="59" applyNumberFormat="1" applyFont="1" applyFill="1" applyBorder="1" applyAlignment="1">
      <alignment horizontal="right" vertical="top"/>
    </xf>
    <xf numFmtId="165" fontId="13" fillId="6" borderId="1" xfId="60" applyNumberFormat="1" applyFont="1" applyFill="1" applyBorder="1" applyAlignment="1">
      <alignment horizontal="right" vertical="top"/>
    </xf>
    <xf numFmtId="165" fontId="13" fillId="6" borderId="1" xfId="61" applyNumberFormat="1" applyFont="1" applyFill="1" applyBorder="1" applyAlignment="1">
      <alignment horizontal="right" vertical="top"/>
    </xf>
    <xf numFmtId="169" fontId="13" fillId="6" borderId="1" xfId="62" applyNumberFormat="1" applyFont="1" applyFill="1" applyBorder="1" applyAlignment="1">
      <alignment horizontal="right" vertical="top"/>
    </xf>
    <xf numFmtId="169" fontId="13" fillId="6" borderId="1" xfId="63" applyNumberFormat="1" applyFont="1" applyFill="1" applyBorder="1" applyAlignment="1">
      <alignment horizontal="right" vertical="top"/>
    </xf>
    <xf numFmtId="165" fontId="13" fillId="6" borderId="1" xfId="64" applyNumberFormat="1" applyFont="1" applyFill="1" applyBorder="1" applyAlignment="1">
      <alignment horizontal="right" vertical="top"/>
    </xf>
    <xf numFmtId="165" fontId="13" fillId="6" borderId="1" xfId="65" applyNumberFormat="1" applyFont="1" applyFill="1" applyBorder="1" applyAlignment="1">
      <alignment horizontal="right" vertical="top"/>
    </xf>
    <xf numFmtId="169" fontId="13" fillId="6" borderId="1" xfId="66" applyNumberFormat="1" applyFont="1" applyFill="1" applyBorder="1" applyAlignment="1">
      <alignment horizontal="right" vertical="top"/>
    </xf>
    <xf numFmtId="169" fontId="13" fillId="6" borderId="1" xfId="67" applyNumberFormat="1" applyFont="1" applyFill="1" applyBorder="1" applyAlignment="1">
      <alignment horizontal="right" vertical="top"/>
    </xf>
    <xf numFmtId="169" fontId="13" fillId="6" borderId="1" xfId="68" applyNumberFormat="1" applyFont="1" applyFill="1" applyBorder="1" applyAlignment="1">
      <alignment horizontal="right" vertical="top"/>
    </xf>
    <xf numFmtId="165" fontId="13" fillId="6" borderId="1" xfId="69" applyNumberFormat="1" applyFont="1" applyFill="1" applyBorder="1" applyAlignment="1">
      <alignment horizontal="right" vertical="top"/>
    </xf>
    <xf numFmtId="165" fontId="13" fillId="6" borderId="1" xfId="70" applyNumberFormat="1" applyFont="1" applyFill="1" applyBorder="1" applyAlignment="1">
      <alignment horizontal="right" vertical="top"/>
    </xf>
    <xf numFmtId="169" fontId="13" fillId="6" borderId="1" xfId="71" applyNumberFormat="1" applyFont="1" applyFill="1" applyBorder="1" applyAlignment="1">
      <alignment horizontal="right" vertical="top"/>
    </xf>
    <xf numFmtId="169" fontId="13" fillId="6" borderId="1" xfId="72" applyNumberFormat="1" applyFont="1" applyFill="1" applyBorder="1" applyAlignment="1">
      <alignment horizontal="right" vertical="top"/>
    </xf>
    <xf numFmtId="165" fontId="13" fillId="6" borderId="1" xfId="73" applyNumberFormat="1" applyFont="1" applyFill="1" applyBorder="1" applyAlignment="1">
      <alignment horizontal="right" vertical="top"/>
    </xf>
    <xf numFmtId="165" fontId="13" fillId="6" borderId="1" xfId="74" applyNumberFormat="1" applyFont="1" applyFill="1" applyBorder="1" applyAlignment="1">
      <alignment horizontal="right" vertical="top"/>
    </xf>
    <xf numFmtId="169" fontId="13" fillId="6" borderId="1" xfId="75" applyNumberFormat="1" applyFont="1" applyFill="1" applyBorder="1" applyAlignment="1">
      <alignment horizontal="right" vertical="top"/>
    </xf>
    <xf numFmtId="169" fontId="13" fillId="6" borderId="1" xfId="76" applyNumberFormat="1" applyFont="1" applyFill="1" applyBorder="1" applyAlignment="1">
      <alignment horizontal="right" vertical="top"/>
    </xf>
    <xf numFmtId="169" fontId="13" fillId="6" borderId="1" xfId="77" applyNumberFormat="1" applyFont="1" applyFill="1" applyBorder="1" applyAlignment="1">
      <alignment horizontal="right" vertical="top"/>
    </xf>
    <xf numFmtId="169" fontId="13" fillId="4" borderId="1" xfId="62" applyNumberFormat="1" applyFont="1" applyFill="1" applyBorder="1" applyAlignment="1">
      <alignment horizontal="right" vertical="top"/>
    </xf>
    <xf numFmtId="0" fontId="13" fillId="6" borderId="1" xfId="78" applyFont="1" applyFill="1" applyBorder="1" applyAlignment="1">
      <alignment horizontal="left" vertical="top" wrapText="1"/>
    </xf>
    <xf numFmtId="0" fontId="13" fillId="6" borderId="1" xfId="79" applyFont="1" applyFill="1" applyBorder="1" applyAlignment="1">
      <alignment horizontal="left" vertical="top" wrapText="1"/>
    </xf>
    <xf numFmtId="166" fontId="13" fillId="4" borderId="1" xfId="62" applyNumberFormat="1" applyFont="1" applyFill="1" applyBorder="1" applyAlignment="1">
      <alignment horizontal="right" vertical="top"/>
    </xf>
    <xf numFmtId="0" fontId="13" fillId="6" borderId="1" xfId="80" applyFont="1" applyFill="1" applyBorder="1" applyAlignment="1">
      <alignment horizontal="left" vertical="top" wrapText="1"/>
    </xf>
    <xf numFmtId="0" fontId="13" fillId="6" borderId="1" xfId="81" applyFont="1" applyFill="1" applyBorder="1" applyAlignment="1">
      <alignment horizontal="left" vertical="top" wrapText="1"/>
    </xf>
    <xf numFmtId="0" fontId="13" fillId="6" borderId="1" xfId="82" applyFont="1" applyFill="1" applyBorder="1" applyAlignment="1">
      <alignment horizontal="left" vertical="top" wrapText="1"/>
    </xf>
    <xf numFmtId="166" fontId="13" fillId="6" borderId="1" xfId="79" applyNumberFormat="1" applyFont="1" applyFill="1" applyBorder="1" applyAlignment="1">
      <alignment horizontal="left" vertical="top" wrapText="1"/>
    </xf>
    <xf numFmtId="169" fontId="13" fillId="6" borderId="1" xfId="83" applyNumberFormat="1" applyFont="1" applyFill="1" applyBorder="1" applyAlignment="1">
      <alignment horizontal="right" vertical="top"/>
    </xf>
    <xf numFmtId="169" fontId="13" fillId="4" borderId="1" xfId="66" applyNumberFormat="1" applyFont="1" applyFill="1" applyBorder="1" applyAlignment="1">
      <alignment horizontal="right" vertical="top"/>
    </xf>
    <xf numFmtId="166" fontId="13" fillId="6" borderId="1" xfId="82" applyNumberFormat="1" applyFont="1" applyFill="1" applyBorder="1" applyAlignment="1">
      <alignment horizontal="left" vertical="top" wrapText="1"/>
    </xf>
    <xf numFmtId="166" fontId="13" fillId="4" borderId="1" xfId="66" applyNumberFormat="1" applyFont="1" applyFill="1" applyBorder="1" applyAlignment="1">
      <alignment horizontal="right" vertical="top"/>
    </xf>
    <xf numFmtId="0" fontId="13" fillId="6" borderId="1" xfId="84" applyFont="1" applyFill="1" applyBorder="1" applyAlignment="1">
      <alignment horizontal="left" vertical="top" wrapText="1"/>
    </xf>
    <xf numFmtId="0" fontId="13" fillId="6" borderId="1" xfId="85" applyFont="1" applyFill="1" applyBorder="1" applyAlignment="1">
      <alignment horizontal="left" vertical="top" wrapText="1"/>
    </xf>
    <xf numFmtId="0" fontId="13" fillId="6" borderId="1" xfId="86" applyFont="1" applyFill="1" applyBorder="1" applyAlignment="1">
      <alignment horizontal="left" vertical="top" wrapText="1"/>
    </xf>
    <xf numFmtId="166" fontId="13" fillId="6" borderId="1" xfId="86" applyNumberFormat="1" applyFont="1" applyFill="1" applyBorder="1" applyAlignment="1">
      <alignment horizontal="left" vertical="top" wrapText="1"/>
    </xf>
    <xf numFmtId="0" fontId="15" fillId="7" borderId="1" xfId="88" applyFont="1" applyFill="1" applyBorder="1" applyAlignment="1">
      <alignment horizontal="left" vertical="center" wrapText="1"/>
    </xf>
    <xf numFmtId="0" fontId="3" fillId="0" borderId="1" xfId="0" applyFont="1" applyBorder="1"/>
    <xf numFmtId="0" fontId="12" fillId="0" borderId="1" xfId="16" applyFont="1" applyBorder="1" applyAlignment="1">
      <alignment horizontal="center" wrapText="1"/>
    </xf>
    <xf numFmtId="0" fontId="12" fillId="4" borderId="1" xfId="18" applyFont="1" applyFill="1" applyBorder="1" applyAlignment="1">
      <alignment horizontal="left" vertical="top" wrapText="1"/>
    </xf>
    <xf numFmtId="0" fontId="13" fillId="6" borderId="1" xfId="122" applyFont="1" applyFill="1" applyBorder="1" applyAlignment="1">
      <alignment horizontal="right" vertical="top"/>
    </xf>
    <xf numFmtId="170" fontId="13" fillId="4" borderId="1" xfId="77" applyNumberFormat="1" applyFont="1" applyFill="1" applyBorder="1" applyAlignment="1">
      <alignment horizontal="right" vertical="top"/>
    </xf>
    <xf numFmtId="166" fontId="13" fillId="6" borderId="1" xfId="95" applyNumberFormat="1" applyFont="1" applyFill="1" applyBorder="1" applyAlignment="1">
      <alignment horizontal="right" vertical="top"/>
    </xf>
    <xf numFmtId="0" fontId="12" fillId="4" borderId="1" xfId="36" applyFont="1" applyFill="1" applyBorder="1" applyAlignment="1">
      <alignment horizontal="left" vertical="top" wrapText="1"/>
    </xf>
    <xf numFmtId="0" fontId="13" fillId="6" borderId="1" xfId="103" applyFont="1" applyFill="1" applyBorder="1" applyAlignment="1">
      <alignment horizontal="right" vertical="top"/>
    </xf>
    <xf numFmtId="166" fontId="13" fillId="4" borderId="1" xfId="98" applyNumberFormat="1" applyFont="1" applyFill="1" applyBorder="1" applyAlignment="1">
      <alignment horizontal="right" vertical="top"/>
    </xf>
    <xf numFmtId="166" fontId="13" fillId="6" borderId="1" xfId="99" applyNumberFormat="1" applyFont="1" applyFill="1" applyBorder="1" applyAlignment="1">
      <alignment horizontal="right" vertical="top"/>
    </xf>
    <xf numFmtId="167" fontId="13" fillId="6" borderId="1" xfId="94" applyNumberFormat="1" applyFont="1" applyFill="1" applyBorder="1" applyAlignment="1">
      <alignment horizontal="right" vertical="top"/>
    </xf>
    <xf numFmtId="166" fontId="13" fillId="4" borderId="1" xfId="77" applyNumberFormat="1" applyFont="1" applyFill="1" applyBorder="1" applyAlignment="1">
      <alignment horizontal="right" vertical="top"/>
    </xf>
    <xf numFmtId="0" fontId="13" fillId="6" borderId="1" xfId="102" applyFont="1" applyFill="1" applyBorder="1" applyAlignment="1">
      <alignment horizontal="right" vertical="top"/>
    </xf>
    <xf numFmtId="166" fontId="13" fillId="6" borderId="1" xfId="83" applyNumberFormat="1" applyFont="1" applyFill="1" applyBorder="1" applyAlignment="1">
      <alignment horizontal="right" vertical="top"/>
    </xf>
    <xf numFmtId="166" fontId="13" fillId="6" borderId="1" xfId="101" applyNumberFormat="1" applyFont="1" applyFill="1" applyBorder="1" applyAlignment="1">
      <alignment horizontal="right" vertical="top"/>
    </xf>
    <xf numFmtId="167" fontId="13" fillId="6" borderId="1" xfId="97" applyNumberFormat="1" applyFont="1" applyFill="1" applyBorder="1" applyAlignment="1">
      <alignment horizontal="right" vertical="top"/>
    </xf>
    <xf numFmtId="0" fontId="12" fillId="8" borderId="1" xfId="36" applyFont="1" applyFill="1" applyBorder="1" applyAlignment="1">
      <alignment horizontal="left" vertical="top" wrapText="1"/>
    </xf>
    <xf numFmtId="166" fontId="13" fillId="8" borderId="1" xfId="98" applyNumberFormat="1" applyFont="1" applyFill="1" applyBorder="1" applyAlignment="1">
      <alignment horizontal="right" vertical="top"/>
    </xf>
    <xf numFmtId="167" fontId="13" fillId="6" borderId="1" xfId="100" applyNumberFormat="1" applyFont="1" applyFill="1" applyBorder="1" applyAlignment="1">
      <alignment horizontal="right" vertical="top"/>
    </xf>
    <xf numFmtId="166" fontId="13" fillId="6" borderId="1" xfId="98" applyNumberFormat="1" applyFont="1" applyFill="1" applyBorder="1" applyAlignment="1">
      <alignment horizontal="right" vertical="top"/>
    </xf>
    <xf numFmtId="0" fontId="12" fillId="4" borderId="1" xfId="27" applyFont="1" applyFill="1" applyBorder="1" applyAlignment="1">
      <alignment horizontal="left" vertical="top" wrapText="1"/>
    </xf>
    <xf numFmtId="166" fontId="13" fillId="4" borderId="1" xfId="83" applyNumberFormat="1" applyFont="1" applyFill="1" applyBorder="1" applyAlignment="1">
      <alignment horizontal="right" vertical="top"/>
    </xf>
    <xf numFmtId="167" fontId="13" fillId="6" borderId="1" xfId="105" applyNumberFormat="1" applyFont="1" applyFill="1" applyBorder="1" applyAlignment="1">
      <alignment horizontal="right" vertical="top"/>
    </xf>
    <xf numFmtId="169" fontId="13" fillId="6" borderId="1" xfId="106" applyNumberFormat="1" applyFont="1" applyFill="1" applyBorder="1" applyAlignment="1">
      <alignment horizontal="right" vertical="top"/>
    </xf>
    <xf numFmtId="166" fontId="13" fillId="6" borderId="1" xfId="107" applyNumberFormat="1" applyFont="1" applyFill="1" applyBorder="1" applyAlignment="1">
      <alignment horizontal="right" vertical="top"/>
    </xf>
    <xf numFmtId="166" fontId="13" fillId="6" borderId="1" xfId="106" applyNumberFormat="1" applyFont="1" applyFill="1" applyBorder="1" applyAlignment="1">
      <alignment horizontal="right" vertical="top"/>
    </xf>
    <xf numFmtId="0" fontId="14" fillId="0" borderId="0" xfId="87" applyFont="1"/>
    <xf numFmtId="0" fontId="12" fillId="0" borderId="1" xfId="118" applyFont="1" applyBorder="1" applyAlignment="1">
      <alignment horizontal="center"/>
    </xf>
    <xf numFmtId="0" fontId="12" fillId="0" borderId="1" xfId="112" applyFont="1" applyBorder="1" applyAlignment="1">
      <alignment horizontal="center"/>
    </xf>
    <xf numFmtId="0" fontId="12" fillId="0" borderId="1" xfId="10" applyFont="1" applyBorder="1" applyAlignment="1">
      <alignment horizontal="center" wrapText="1"/>
    </xf>
    <xf numFmtId="0" fontId="12" fillId="5" borderId="1" xfId="113" applyFont="1" applyFill="1" applyBorder="1" applyAlignment="1">
      <alignment horizontal="left" vertical="top" wrapText="1"/>
    </xf>
    <xf numFmtId="0" fontId="13" fillId="6" borderId="1" xfId="119" applyFont="1" applyFill="1" applyBorder="1" applyAlignment="1">
      <alignment horizontal="left" vertical="top" wrapText="1"/>
    </xf>
    <xf numFmtId="0" fontId="12" fillId="5" borderId="1" xfId="114" applyFont="1" applyFill="1" applyBorder="1" applyAlignment="1">
      <alignment horizontal="left" vertical="top" wrapText="1"/>
    </xf>
    <xf numFmtId="0" fontId="13" fillId="6" borderId="1" xfId="120" applyFont="1" applyFill="1" applyBorder="1" applyAlignment="1">
      <alignment horizontal="left" vertical="top" wrapText="1"/>
    </xf>
    <xf numFmtId="0" fontId="12" fillId="5" borderId="1" xfId="115" applyFont="1" applyFill="1" applyBorder="1" applyAlignment="1">
      <alignment horizontal="left" vertical="top" wrapText="1"/>
    </xf>
    <xf numFmtId="0" fontId="13" fillId="6" borderId="1" xfId="116" applyFont="1" applyFill="1" applyBorder="1" applyAlignment="1">
      <alignment horizontal="left" vertical="top" wrapText="1"/>
    </xf>
    <xf numFmtId="169" fontId="13" fillId="6" borderId="1" xfId="121" applyNumberFormat="1" applyFont="1" applyFill="1" applyBorder="1" applyAlignment="1">
      <alignment horizontal="right" vertical="top"/>
    </xf>
    <xf numFmtId="0" fontId="4" fillId="0" borderId="0" xfId="0" applyFont="1" applyFill="1" applyAlignment="1">
      <alignment horizontal="left"/>
    </xf>
    <xf numFmtId="0" fontId="3" fillId="0" borderId="0" xfId="0" applyFont="1" applyFill="1"/>
    <xf numFmtId="0" fontId="5" fillId="4" borderId="0" xfId="0" applyFont="1" applyFill="1" applyAlignment="1">
      <alignment horizontal="left"/>
    </xf>
    <xf numFmtId="0" fontId="6" fillId="4" borderId="0" xfId="0" applyFont="1" applyFill="1"/>
    <xf numFmtId="0" fontId="6" fillId="0" borderId="0" xfId="0" applyFont="1" applyFill="1"/>
    <xf numFmtId="0" fontId="3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left"/>
    </xf>
    <xf numFmtId="0" fontId="6" fillId="9" borderId="1" xfId="0" applyFont="1" applyFill="1" applyBorder="1" applyAlignment="1">
      <alignment horizontal="left"/>
    </xf>
    <xf numFmtId="0" fontId="6" fillId="9" borderId="1" xfId="0" applyFont="1" applyFill="1" applyBorder="1"/>
    <xf numFmtId="2" fontId="6" fillId="9" borderId="1" xfId="0" applyNumberFormat="1" applyFont="1" applyFill="1" applyBorder="1"/>
    <xf numFmtId="0" fontId="6" fillId="0" borderId="1" xfId="0" applyFont="1" applyFill="1" applyBorder="1"/>
    <xf numFmtId="2" fontId="6" fillId="0" borderId="1" xfId="0" applyNumberFormat="1" applyFont="1" applyFill="1" applyBorder="1"/>
    <xf numFmtId="0" fontId="4" fillId="0" borderId="0" xfId="0" applyFont="1"/>
    <xf numFmtId="0" fontId="14" fillId="0" borderId="0" xfId="208" applyFont="1"/>
    <xf numFmtId="0" fontId="12" fillId="0" borderId="1" xfId="136" applyFont="1" applyBorder="1" applyAlignment="1">
      <alignment horizontal="center" wrapText="1"/>
    </xf>
    <xf numFmtId="0" fontId="12" fillId="0" borderId="1" xfId="135" applyFont="1" applyBorder="1" applyAlignment="1">
      <alignment horizontal="center" wrapText="1"/>
    </xf>
    <xf numFmtId="0" fontId="12" fillId="0" borderId="1" xfId="256" applyFont="1" applyBorder="1" applyAlignment="1">
      <alignment horizontal="center" wrapText="1"/>
    </xf>
    <xf numFmtId="0" fontId="12" fillId="0" borderId="1" xfId="255" applyFont="1" applyBorder="1" applyAlignment="1">
      <alignment horizontal="center" wrapText="1"/>
    </xf>
    <xf numFmtId="0" fontId="12" fillId="5" borderId="1" xfId="139" applyFont="1" applyFill="1" applyBorder="1" applyAlignment="1">
      <alignment horizontal="left" vertical="top" wrapText="1"/>
    </xf>
    <xf numFmtId="165" fontId="13" fillId="6" borderId="1" xfId="140" applyNumberFormat="1" applyFont="1" applyFill="1" applyBorder="1" applyAlignment="1">
      <alignment horizontal="right" vertical="top"/>
    </xf>
    <xf numFmtId="166" fontId="13" fillId="6" borderId="1" xfId="141" applyNumberFormat="1" applyFont="1" applyFill="1" applyBorder="1" applyAlignment="1">
      <alignment horizontal="right" vertical="top"/>
    </xf>
    <xf numFmtId="167" fontId="13" fillId="6" borderId="1" xfId="142" applyNumberFormat="1" applyFont="1" applyFill="1" applyBorder="1" applyAlignment="1">
      <alignment horizontal="right" vertical="top"/>
    </xf>
    <xf numFmtId="167" fontId="13" fillId="6" borderId="1" xfId="143" applyNumberFormat="1" applyFont="1" applyFill="1" applyBorder="1" applyAlignment="1">
      <alignment horizontal="right" vertical="top"/>
    </xf>
    <xf numFmtId="166" fontId="13" fillId="6" borderId="1" xfId="144" applyNumberFormat="1" applyFont="1" applyFill="1" applyBorder="1" applyAlignment="1">
      <alignment horizontal="right" vertical="top"/>
    </xf>
    <xf numFmtId="168" fontId="13" fillId="6" borderId="1" xfId="145" applyNumberFormat="1" applyFont="1" applyFill="1" applyBorder="1" applyAlignment="1">
      <alignment horizontal="right" vertical="top"/>
    </xf>
    <xf numFmtId="168" fontId="13" fillId="6" borderId="1" xfId="146" applyNumberFormat="1" applyFont="1" applyFill="1" applyBorder="1" applyAlignment="1">
      <alignment horizontal="right" vertical="top"/>
    </xf>
    <xf numFmtId="0" fontId="12" fillId="5" borderId="1" xfId="259" applyFont="1" applyFill="1" applyBorder="1" applyAlignment="1">
      <alignment horizontal="left" vertical="top" wrapText="1"/>
    </xf>
    <xf numFmtId="165" fontId="13" fillId="6" borderId="1" xfId="260" applyNumberFormat="1" applyFont="1" applyFill="1" applyBorder="1" applyAlignment="1">
      <alignment horizontal="right" vertical="top"/>
    </xf>
    <xf numFmtId="166" fontId="13" fillId="6" borderId="1" xfId="261" applyNumberFormat="1" applyFont="1" applyFill="1" applyBorder="1" applyAlignment="1">
      <alignment horizontal="right" vertical="top"/>
    </xf>
    <xf numFmtId="167" fontId="13" fillId="6" borderId="1" xfId="262" applyNumberFormat="1" applyFont="1" applyFill="1" applyBorder="1" applyAlignment="1">
      <alignment horizontal="right" vertical="top"/>
    </xf>
    <xf numFmtId="167" fontId="13" fillId="6" borderId="1" xfId="263" applyNumberFormat="1" applyFont="1" applyFill="1" applyBorder="1" applyAlignment="1">
      <alignment horizontal="right" vertical="top"/>
    </xf>
    <xf numFmtId="166" fontId="13" fillId="6" borderId="1" xfId="264" applyNumberFormat="1" applyFont="1" applyFill="1" applyBorder="1" applyAlignment="1">
      <alignment horizontal="right" vertical="top"/>
    </xf>
    <xf numFmtId="168" fontId="13" fillId="6" borderId="1" xfId="265" applyNumberFormat="1" applyFont="1" applyFill="1" applyBorder="1" applyAlignment="1">
      <alignment horizontal="right" vertical="top"/>
    </xf>
    <xf numFmtId="168" fontId="13" fillId="6" borderId="1" xfId="266" applyNumberFormat="1" applyFont="1" applyFill="1" applyBorder="1" applyAlignment="1">
      <alignment horizontal="right" vertical="top"/>
    </xf>
    <xf numFmtId="0" fontId="12" fillId="5" borderId="1" xfId="148" applyFont="1" applyFill="1" applyBorder="1" applyAlignment="1">
      <alignment horizontal="left" vertical="top" wrapText="1"/>
    </xf>
    <xf numFmtId="165" fontId="13" fillId="6" borderId="1" xfId="149" applyNumberFormat="1" applyFont="1" applyFill="1" applyBorder="1" applyAlignment="1">
      <alignment horizontal="right" vertical="top"/>
    </xf>
    <xf numFmtId="166" fontId="13" fillId="6" borderId="1" xfId="150" applyNumberFormat="1" applyFont="1" applyFill="1" applyBorder="1" applyAlignment="1">
      <alignment horizontal="right" vertical="top"/>
    </xf>
    <xf numFmtId="167" fontId="13" fillId="6" borderId="1" xfId="151" applyNumberFormat="1" applyFont="1" applyFill="1" applyBorder="1" applyAlignment="1">
      <alignment horizontal="right" vertical="top"/>
    </xf>
    <xf numFmtId="167" fontId="13" fillId="6" borderId="1" xfId="152" applyNumberFormat="1" applyFont="1" applyFill="1" applyBorder="1" applyAlignment="1">
      <alignment horizontal="right" vertical="top"/>
    </xf>
    <xf numFmtId="166" fontId="13" fillId="6" borderId="1" xfId="153" applyNumberFormat="1" applyFont="1" applyFill="1" applyBorder="1" applyAlignment="1">
      <alignment horizontal="right" vertical="top"/>
    </xf>
    <xf numFmtId="168" fontId="13" fillId="6" borderId="1" xfId="154" applyNumberFormat="1" applyFont="1" applyFill="1" applyBorder="1" applyAlignment="1">
      <alignment horizontal="right" vertical="top"/>
    </xf>
    <xf numFmtId="168" fontId="13" fillId="6" borderId="1" xfId="155" applyNumberFormat="1" applyFont="1" applyFill="1" applyBorder="1" applyAlignment="1">
      <alignment horizontal="right" vertical="top"/>
    </xf>
    <xf numFmtId="0" fontId="12" fillId="5" borderId="1" xfId="268" applyFont="1" applyFill="1" applyBorder="1" applyAlignment="1">
      <alignment horizontal="left" vertical="top" wrapText="1"/>
    </xf>
    <xf numFmtId="165" fontId="13" fillId="6" borderId="1" xfId="269" applyNumberFormat="1" applyFont="1" applyFill="1" applyBorder="1" applyAlignment="1">
      <alignment horizontal="right" vertical="top"/>
    </xf>
    <xf numFmtId="166" fontId="13" fillId="6" borderId="1" xfId="270" applyNumberFormat="1" applyFont="1" applyFill="1" applyBorder="1" applyAlignment="1">
      <alignment horizontal="right" vertical="top"/>
    </xf>
    <xf numFmtId="167" fontId="13" fillId="6" borderId="1" xfId="271" applyNumberFormat="1" applyFont="1" applyFill="1" applyBorder="1" applyAlignment="1">
      <alignment horizontal="right" vertical="top"/>
    </xf>
    <xf numFmtId="167" fontId="13" fillId="6" borderId="1" xfId="272" applyNumberFormat="1" applyFont="1" applyFill="1" applyBorder="1" applyAlignment="1">
      <alignment horizontal="right" vertical="top"/>
    </xf>
    <xf numFmtId="166" fontId="13" fillId="6" borderId="1" xfId="273" applyNumberFormat="1" applyFont="1" applyFill="1" applyBorder="1" applyAlignment="1">
      <alignment horizontal="right" vertical="top"/>
    </xf>
    <xf numFmtId="168" fontId="13" fillId="6" borderId="1" xfId="274" applyNumberFormat="1" applyFont="1" applyFill="1" applyBorder="1" applyAlignment="1">
      <alignment horizontal="right" vertical="top"/>
    </xf>
    <xf numFmtId="168" fontId="13" fillId="6" borderId="1" xfId="275" applyNumberFormat="1" applyFont="1" applyFill="1" applyBorder="1" applyAlignment="1">
      <alignment horizontal="right" vertical="top"/>
    </xf>
    <xf numFmtId="0" fontId="12" fillId="5" borderId="1" xfId="157" applyFont="1" applyFill="1" applyBorder="1" applyAlignment="1">
      <alignment horizontal="left" vertical="top" wrapText="1"/>
    </xf>
    <xf numFmtId="165" fontId="13" fillId="6" borderId="1" xfId="158" applyNumberFormat="1" applyFont="1" applyFill="1" applyBorder="1" applyAlignment="1">
      <alignment horizontal="right" vertical="top"/>
    </xf>
    <xf numFmtId="166" fontId="13" fillId="6" borderId="1" xfId="159" applyNumberFormat="1" applyFont="1" applyFill="1" applyBorder="1" applyAlignment="1">
      <alignment horizontal="right" vertical="top"/>
    </xf>
    <xf numFmtId="167" fontId="13" fillId="6" borderId="1" xfId="160" applyNumberFormat="1" applyFont="1" applyFill="1" applyBorder="1" applyAlignment="1">
      <alignment horizontal="right" vertical="top"/>
    </xf>
    <xf numFmtId="167" fontId="13" fillId="6" borderId="1" xfId="161" applyNumberFormat="1" applyFont="1" applyFill="1" applyBorder="1" applyAlignment="1">
      <alignment horizontal="right" vertical="top"/>
    </xf>
    <xf numFmtId="166" fontId="13" fillId="6" borderId="1" xfId="162" applyNumberFormat="1" applyFont="1" applyFill="1" applyBorder="1" applyAlignment="1">
      <alignment horizontal="right" vertical="top"/>
    </xf>
    <xf numFmtId="168" fontId="13" fillId="6" borderId="1" xfId="163" applyNumberFormat="1" applyFont="1" applyFill="1" applyBorder="1" applyAlignment="1">
      <alignment horizontal="right" vertical="top"/>
    </xf>
    <xf numFmtId="168" fontId="13" fillId="6" borderId="1" xfId="164" applyNumberFormat="1" applyFont="1" applyFill="1" applyBorder="1" applyAlignment="1">
      <alignment horizontal="right" vertical="top"/>
    </xf>
    <xf numFmtId="0" fontId="12" fillId="5" borderId="1" xfId="277" applyFont="1" applyFill="1" applyBorder="1" applyAlignment="1">
      <alignment horizontal="left" vertical="top" wrapText="1"/>
    </xf>
    <xf numFmtId="165" fontId="13" fillId="6" borderId="1" xfId="278" applyNumberFormat="1" applyFont="1" applyFill="1" applyBorder="1" applyAlignment="1">
      <alignment horizontal="right" vertical="top"/>
    </xf>
    <xf numFmtId="166" fontId="13" fillId="6" borderId="1" xfId="279" applyNumberFormat="1" applyFont="1" applyFill="1" applyBorder="1" applyAlignment="1">
      <alignment horizontal="right" vertical="top"/>
    </xf>
    <xf numFmtId="167" fontId="13" fillId="6" borderId="1" xfId="280" applyNumberFormat="1" applyFont="1" applyFill="1" applyBorder="1" applyAlignment="1">
      <alignment horizontal="right" vertical="top"/>
    </xf>
    <xf numFmtId="167" fontId="13" fillId="6" borderId="1" xfId="281" applyNumberFormat="1" applyFont="1" applyFill="1" applyBorder="1" applyAlignment="1">
      <alignment horizontal="right" vertical="top"/>
    </xf>
    <xf numFmtId="166" fontId="13" fillId="6" borderId="1" xfId="282" applyNumberFormat="1" applyFont="1" applyFill="1" applyBorder="1" applyAlignment="1">
      <alignment horizontal="right" vertical="top"/>
    </xf>
    <xf numFmtId="168" fontId="13" fillId="6" borderId="1" xfId="283" applyNumberFormat="1" applyFont="1" applyFill="1" applyBorder="1" applyAlignment="1">
      <alignment horizontal="right" vertical="top"/>
    </xf>
    <xf numFmtId="168" fontId="13" fillId="6" borderId="1" xfId="284" applyNumberFormat="1" applyFont="1" applyFill="1" applyBorder="1" applyAlignment="1">
      <alignment horizontal="right" vertical="top"/>
    </xf>
    <xf numFmtId="0" fontId="12" fillId="5" borderId="1" xfId="166" applyFont="1" applyFill="1" applyBorder="1" applyAlignment="1">
      <alignment horizontal="left" vertical="top" wrapText="1"/>
    </xf>
    <xf numFmtId="165" fontId="13" fillId="6" borderId="1" xfId="167" applyNumberFormat="1" applyFont="1" applyFill="1" applyBorder="1" applyAlignment="1">
      <alignment horizontal="right" vertical="top"/>
    </xf>
    <xf numFmtId="166" fontId="13" fillId="6" borderId="1" xfId="168" applyNumberFormat="1" applyFont="1" applyFill="1" applyBorder="1" applyAlignment="1">
      <alignment horizontal="right" vertical="top"/>
    </xf>
    <xf numFmtId="167" fontId="13" fillId="6" borderId="1" xfId="169" applyNumberFormat="1" applyFont="1" applyFill="1" applyBorder="1" applyAlignment="1">
      <alignment horizontal="right" vertical="top"/>
    </xf>
    <xf numFmtId="167" fontId="13" fillId="6" borderId="1" xfId="170" applyNumberFormat="1" applyFont="1" applyFill="1" applyBorder="1" applyAlignment="1">
      <alignment horizontal="right" vertical="top"/>
    </xf>
    <xf numFmtId="166" fontId="13" fillId="6" borderId="1" xfId="171" applyNumberFormat="1" applyFont="1" applyFill="1" applyBorder="1" applyAlignment="1">
      <alignment horizontal="right" vertical="top"/>
    </xf>
    <xf numFmtId="168" fontId="13" fillId="6" borderId="1" xfId="172" applyNumberFormat="1" applyFont="1" applyFill="1" applyBorder="1" applyAlignment="1">
      <alignment horizontal="right" vertical="top"/>
    </xf>
    <xf numFmtId="168" fontId="13" fillId="6" borderId="1" xfId="173" applyNumberFormat="1" applyFont="1" applyFill="1" applyBorder="1" applyAlignment="1">
      <alignment horizontal="right" vertical="top"/>
    </xf>
    <xf numFmtId="0" fontId="12" fillId="5" borderId="1" xfId="286" applyFont="1" applyFill="1" applyBorder="1" applyAlignment="1">
      <alignment horizontal="left" vertical="top" wrapText="1"/>
    </xf>
    <xf numFmtId="165" fontId="13" fillId="6" borderId="1" xfId="287" applyNumberFormat="1" applyFont="1" applyFill="1" applyBorder="1" applyAlignment="1">
      <alignment horizontal="right" vertical="top"/>
    </xf>
    <xf numFmtId="166" fontId="13" fillId="6" borderId="1" xfId="288" applyNumberFormat="1" applyFont="1" applyFill="1" applyBorder="1" applyAlignment="1">
      <alignment horizontal="right" vertical="top"/>
    </xf>
    <xf numFmtId="167" fontId="13" fillId="6" borderId="1" xfId="289" applyNumberFormat="1" applyFont="1" applyFill="1" applyBorder="1" applyAlignment="1">
      <alignment horizontal="right" vertical="top"/>
    </xf>
    <xf numFmtId="167" fontId="13" fillId="6" borderId="1" xfId="290" applyNumberFormat="1" applyFont="1" applyFill="1" applyBorder="1" applyAlignment="1">
      <alignment horizontal="right" vertical="top"/>
    </xf>
    <xf numFmtId="166" fontId="13" fillId="6" borderId="1" xfId="291" applyNumberFormat="1" applyFont="1" applyFill="1" applyBorder="1" applyAlignment="1">
      <alignment horizontal="right" vertical="top"/>
    </xf>
    <xf numFmtId="168" fontId="13" fillId="6" borderId="1" xfId="292" applyNumberFormat="1" applyFont="1" applyFill="1" applyBorder="1" applyAlignment="1">
      <alignment horizontal="right" vertical="top"/>
    </xf>
    <xf numFmtId="168" fontId="13" fillId="6" borderId="1" xfId="293" applyNumberFormat="1" applyFont="1" applyFill="1" applyBorder="1" applyAlignment="1">
      <alignment horizontal="right" vertical="top"/>
    </xf>
    <xf numFmtId="0" fontId="12" fillId="0" borderId="1" xfId="176" applyFont="1" applyBorder="1" applyAlignment="1">
      <alignment horizontal="center" wrapText="1"/>
    </xf>
    <xf numFmtId="0" fontId="12" fillId="0" borderId="1" xfId="177" applyFont="1" applyBorder="1" applyAlignment="1">
      <alignment horizontal="center" wrapText="1"/>
    </xf>
    <xf numFmtId="0" fontId="12" fillId="0" borderId="1" xfId="178" applyFont="1" applyBorder="1" applyAlignment="1">
      <alignment horizontal="center" wrapText="1"/>
    </xf>
    <xf numFmtId="0" fontId="12" fillId="0" borderId="1" xfId="179" applyFont="1" applyBorder="1" applyAlignment="1">
      <alignment horizontal="center" wrapText="1"/>
    </xf>
    <xf numFmtId="0" fontId="12" fillId="0" borderId="1" xfId="296" applyFont="1" applyBorder="1" applyAlignment="1">
      <alignment horizontal="center" wrapText="1"/>
    </xf>
    <xf numFmtId="0" fontId="12" fillId="0" borderId="1" xfId="297" applyFont="1" applyBorder="1" applyAlignment="1">
      <alignment horizontal="center" wrapText="1"/>
    </xf>
    <xf numFmtId="0" fontId="12" fillId="0" borderId="1" xfId="298" applyFont="1" applyBorder="1" applyAlignment="1">
      <alignment horizontal="center" wrapText="1"/>
    </xf>
    <xf numFmtId="0" fontId="12" fillId="0" borderId="1" xfId="299" applyFont="1" applyBorder="1" applyAlignment="1">
      <alignment horizontal="center" wrapText="1"/>
    </xf>
    <xf numFmtId="169" fontId="13" fillId="6" borderId="1" xfId="180" applyNumberFormat="1" applyFont="1" applyFill="1" applyBorder="1" applyAlignment="1">
      <alignment horizontal="right" vertical="top"/>
    </xf>
    <xf numFmtId="165" fontId="13" fillId="6" borderId="1" xfId="181" applyNumberFormat="1" applyFont="1" applyFill="1" applyBorder="1" applyAlignment="1">
      <alignment horizontal="right" vertical="top"/>
    </xf>
    <xf numFmtId="165" fontId="13" fillId="6" borderId="1" xfId="182" applyNumberFormat="1" applyFont="1" applyFill="1" applyBorder="1" applyAlignment="1">
      <alignment horizontal="right" vertical="top"/>
    </xf>
    <xf numFmtId="169" fontId="13" fillId="6" borderId="1" xfId="183" applyNumberFormat="1" applyFont="1" applyFill="1" applyBorder="1" applyAlignment="1">
      <alignment horizontal="right" vertical="top"/>
    </xf>
    <xf numFmtId="169" fontId="13" fillId="6" borderId="1" xfId="300" applyNumberFormat="1" applyFont="1" applyFill="1" applyBorder="1" applyAlignment="1">
      <alignment horizontal="right" vertical="top"/>
    </xf>
    <xf numFmtId="165" fontId="13" fillId="6" borderId="1" xfId="301" applyNumberFormat="1" applyFont="1" applyFill="1" applyBorder="1" applyAlignment="1">
      <alignment horizontal="right" vertical="top"/>
    </xf>
    <xf numFmtId="165" fontId="13" fillId="6" borderId="1" xfId="302" applyNumberFormat="1" applyFont="1" applyFill="1" applyBorder="1" applyAlignment="1">
      <alignment horizontal="right" vertical="top"/>
    </xf>
    <xf numFmtId="169" fontId="13" fillId="6" borderId="1" xfId="303" applyNumberFormat="1" applyFont="1" applyFill="1" applyBorder="1" applyAlignment="1">
      <alignment horizontal="right" vertical="top"/>
    </xf>
    <xf numFmtId="169" fontId="13" fillId="6" borderId="1" xfId="184" applyNumberFormat="1" applyFont="1" applyFill="1" applyBorder="1" applyAlignment="1">
      <alignment horizontal="right" vertical="top"/>
    </xf>
    <xf numFmtId="165" fontId="13" fillId="6" borderId="1" xfId="185" applyNumberFormat="1" applyFont="1" applyFill="1" applyBorder="1" applyAlignment="1">
      <alignment horizontal="right" vertical="top"/>
    </xf>
    <xf numFmtId="165" fontId="13" fillId="6" borderId="1" xfId="186" applyNumberFormat="1" applyFont="1" applyFill="1" applyBorder="1" applyAlignment="1">
      <alignment horizontal="right" vertical="top"/>
    </xf>
    <xf numFmtId="169" fontId="13" fillId="6" borderId="1" xfId="187" applyNumberFormat="1" applyFont="1" applyFill="1" applyBorder="1" applyAlignment="1">
      <alignment horizontal="right" vertical="top"/>
    </xf>
    <xf numFmtId="169" fontId="13" fillId="6" borderId="1" xfId="304" applyNumberFormat="1" applyFont="1" applyFill="1" applyBorder="1" applyAlignment="1">
      <alignment horizontal="right" vertical="top"/>
    </xf>
    <xf numFmtId="165" fontId="13" fillId="6" borderId="1" xfId="305" applyNumberFormat="1" applyFont="1" applyFill="1" applyBorder="1" applyAlignment="1">
      <alignment horizontal="right" vertical="top"/>
    </xf>
    <xf numFmtId="165" fontId="13" fillId="6" borderId="1" xfId="306" applyNumberFormat="1" applyFont="1" applyFill="1" applyBorder="1" applyAlignment="1">
      <alignment horizontal="right" vertical="top"/>
    </xf>
    <xf numFmtId="169" fontId="13" fillId="6" borderId="1" xfId="307" applyNumberFormat="1" applyFont="1" applyFill="1" applyBorder="1" applyAlignment="1">
      <alignment horizontal="right" vertical="top"/>
    </xf>
    <xf numFmtId="169" fontId="13" fillId="6" borderId="1" xfId="188" applyNumberFormat="1" applyFont="1" applyFill="1" applyBorder="1" applyAlignment="1">
      <alignment horizontal="right" vertical="top"/>
    </xf>
    <xf numFmtId="169" fontId="13" fillId="6" borderId="1" xfId="308" applyNumberFormat="1" applyFont="1" applyFill="1" applyBorder="1" applyAlignment="1">
      <alignment horizontal="right" vertical="top"/>
    </xf>
    <xf numFmtId="169" fontId="13" fillId="6" borderId="1" xfId="189" applyNumberFormat="1" applyFont="1" applyFill="1" applyBorder="1" applyAlignment="1">
      <alignment horizontal="right" vertical="top"/>
    </xf>
    <xf numFmtId="165" fontId="13" fillId="6" borderId="1" xfId="190" applyNumberFormat="1" applyFont="1" applyFill="1" applyBorder="1" applyAlignment="1">
      <alignment horizontal="right" vertical="top"/>
    </xf>
    <xf numFmtId="165" fontId="13" fillId="6" borderId="1" xfId="191" applyNumberFormat="1" applyFont="1" applyFill="1" applyBorder="1" applyAlignment="1">
      <alignment horizontal="right" vertical="top"/>
    </xf>
    <xf numFmtId="169" fontId="13" fillId="6" borderId="1" xfId="192" applyNumberFormat="1" applyFont="1" applyFill="1" applyBorder="1" applyAlignment="1">
      <alignment horizontal="right" vertical="top"/>
    </xf>
    <xf numFmtId="169" fontId="13" fillId="6" borderId="1" xfId="309" applyNumberFormat="1" applyFont="1" applyFill="1" applyBorder="1" applyAlignment="1">
      <alignment horizontal="right" vertical="top"/>
    </xf>
    <xf numFmtId="165" fontId="13" fillId="6" borderId="1" xfId="310" applyNumberFormat="1" applyFont="1" applyFill="1" applyBorder="1" applyAlignment="1">
      <alignment horizontal="right" vertical="top"/>
    </xf>
    <xf numFmtId="165" fontId="13" fillId="6" borderId="1" xfId="311" applyNumberFormat="1" applyFont="1" applyFill="1" applyBorder="1" applyAlignment="1">
      <alignment horizontal="right" vertical="top"/>
    </xf>
    <xf numFmtId="169" fontId="13" fillId="6" borderId="1" xfId="312" applyNumberFormat="1" applyFont="1" applyFill="1" applyBorder="1" applyAlignment="1">
      <alignment horizontal="right" vertical="top"/>
    </xf>
    <xf numFmtId="169" fontId="13" fillId="6" borderId="1" xfId="193" applyNumberFormat="1" applyFont="1" applyFill="1" applyBorder="1" applyAlignment="1">
      <alignment horizontal="right" vertical="top"/>
    </xf>
    <xf numFmtId="165" fontId="13" fillId="6" borderId="1" xfId="194" applyNumberFormat="1" applyFont="1" applyFill="1" applyBorder="1" applyAlignment="1">
      <alignment horizontal="right" vertical="top"/>
    </xf>
    <xf numFmtId="165" fontId="13" fillId="6" borderId="1" xfId="195" applyNumberFormat="1" applyFont="1" applyFill="1" applyBorder="1" applyAlignment="1">
      <alignment horizontal="right" vertical="top"/>
    </xf>
    <xf numFmtId="169" fontId="13" fillId="6" borderId="1" xfId="196" applyNumberFormat="1" applyFont="1" applyFill="1" applyBorder="1" applyAlignment="1">
      <alignment horizontal="right" vertical="top"/>
    </xf>
    <xf numFmtId="169" fontId="13" fillId="6" borderId="1" xfId="313" applyNumberFormat="1" applyFont="1" applyFill="1" applyBorder="1" applyAlignment="1">
      <alignment horizontal="right" vertical="top"/>
    </xf>
    <xf numFmtId="165" fontId="13" fillId="6" borderId="1" xfId="314" applyNumberFormat="1" applyFont="1" applyFill="1" applyBorder="1" applyAlignment="1">
      <alignment horizontal="right" vertical="top"/>
    </xf>
    <xf numFmtId="165" fontId="13" fillId="6" borderId="1" xfId="315" applyNumberFormat="1" applyFont="1" applyFill="1" applyBorder="1" applyAlignment="1">
      <alignment horizontal="right" vertical="top"/>
    </xf>
    <xf numFmtId="169" fontId="13" fillId="6" borderId="1" xfId="316" applyNumberFormat="1" applyFont="1" applyFill="1" applyBorder="1" applyAlignment="1">
      <alignment horizontal="right" vertical="top"/>
    </xf>
    <xf numFmtId="169" fontId="13" fillId="6" borderId="1" xfId="197" applyNumberFormat="1" applyFont="1" applyFill="1" applyBorder="1" applyAlignment="1">
      <alignment horizontal="right" vertical="top"/>
    </xf>
    <xf numFmtId="169" fontId="13" fillId="6" borderId="1" xfId="198" applyNumberFormat="1" applyFont="1" applyFill="1" applyBorder="1" applyAlignment="1">
      <alignment horizontal="right" vertical="top"/>
    </xf>
    <xf numFmtId="166" fontId="13" fillId="4" borderId="1" xfId="183" applyNumberFormat="1" applyFont="1" applyFill="1" applyBorder="1" applyAlignment="1">
      <alignment horizontal="right" vertical="top"/>
    </xf>
    <xf numFmtId="169" fontId="13" fillId="6" borderId="1" xfId="317" applyNumberFormat="1" applyFont="1" applyFill="1" applyBorder="1" applyAlignment="1">
      <alignment horizontal="right" vertical="top"/>
    </xf>
    <xf numFmtId="169" fontId="13" fillId="6" borderId="1" xfId="318" applyNumberFormat="1" applyFont="1" applyFill="1" applyBorder="1" applyAlignment="1">
      <alignment horizontal="right" vertical="top"/>
    </xf>
    <xf numFmtId="166" fontId="13" fillId="4" borderId="1" xfId="303" applyNumberFormat="1" applyFont="1" applyFill="1" applyBorder="1" applyAlignment="1">
      <alignment horizontal="right" vertical="top"/>
    </xf>
    <xf numFmtId="0" fontId="13" fillId="6" borderId="1" xfId="199" applyFont="1" applyFill="1" applyBorder="1" applyAlignment="1">
      <alignment horizontal="left" vertical="top" wrapText="1"/>
    </xf>
    <xf numFmtId="166" fontId="13" fillId="6" borderId="1" xfId="200" applyNumberFormat="1" applyFont="1" applyFill="1" applyBorder="1" applyAlignment="1">
      <alignment horizontal="left" vertical="top" wrapText="1"/>
    </xf>
    <xf numFmtId="0" fontId="13" fillId="6" borderId="1" xfId="319" applyFont="1" applyFill="1" applyBorder="1" applyAlignment="1">
      <alignment horizontal="left" vertical="top" wrapText="1"/>
    </xf>
    <xf numFmtId="166" fontId="13" fillId="6" borderId="1" xfId="320" applyNumberFormat="1" applyFont="1" applyFill="1" applyBorder="1" applyAlignment="1">
      <alignment horizontal="left" vertical="top" wrapText="1"/>
    </xf>
    <xf numFmtId="0" fontId="13" fillId="6" borderId="1" xfId="201" applyFont="1" applyFill="1" applyBorder="1" applyAlignment="1">
      <alignment horizontal="left" vertical="top" wrapText="1"/>
    </xf>
    <xf numFmtId="0" fontId="13" fillId="6" borderId="1" xfId="202" applyFont="1" applyFill="1" applyBorder="1" applyAlignment="1">
      <alignment horizontal="left" vertical="top" wrapText="1"/>
    </xf>
    <xf numFmtId="166" fontId="13" fillId="6" borderId="1" xfId="203" applyNumberFormat="1" applyFont="1" applyFill="1" applyBorder="1" applyAlignment="1">
      <alignment horizontal="left" vertical="top" wrapText="1"/>
    </xf>
    <xf numFmtId="0" fontId="13" fillId="6" borderId="1" xfId="321" applyFont="1" applyFill="1" applyBorder="1" applyAlignment="1">
      <alignment horizontal="left" vertical="top" wrapText="1"/>
    </xf>
    <xf numFmtId="0" fontId="13" fillId="6" borderId="1" xfId="322" applyFont="1" applyFill="1" applyBorder="1" applyAlignment="1">
      <alignment horizontal="left" vertical="top" wrapText="1"/>
    </xf>
    <xf numFmtId="166" fontId="13" fillId="6" borderId="1" xfId="323" applyNumberFormat="1" applyFont="1" applyFill="1" applyBorder="1" applyAlignment="1">
      <alignment horizontal="left" vertical="top" wrapText="1"/>
    </xf>
    <xf numFmtId="169" fontId="13" fillId="6" borderId="1" xfId="204" applyNumberFormat="1" applyFont="1" applyFill="1" applyBorder="1" applyAlignment="1">
      <alignment horizontal="right" vertical="top"/>
    </xf>
    <xf numFmtId="166" fontId="13" fillId="4" borderId="1" xfId="187" applyNumberFormat="1" applyFont="1" applyFill="1" applyBorder="1" applyAlignment="1">
      <alignment horizontal="right" vertical="top"/>
    </xf>
    <xf numFmtId="169" fontId="13" fillId="6" borderId="1" xfId="324" applyNumberFormat="1" applyFont="1" applyFill="1" applyBorder="1" applyAlignment="1">
      <alignment horizontal="right" vertical="top"/>
    </xf>
    <xf numFmtId="166" fontId="13" fillId="4" borderId="1" xfId="307" applyNumberFormat="1" applyFont="1" applyFill="1" applyBorder="1" applyAlignment="1">
      <alignment horizontal="right" vertical="top"/>
    </xf>
    <xf numFmtId="0" fontId="13" fillId="6" borderId="1" xfId="205" applyFont="1" applyFill="1" applyBorder="1" applyAlignment="1">
      <alignment horizontal="left" vertical="top" wrapText="1"/>
    </xf>
    <xf numFmtId="0" fontId="13" fillId="6" borderId="1" xfId="206" applyFont="1" applyFill="1" applyBorder="1" applyAlignment="1">
      <alignment horizontal="left" vertical="top" wrapText="1"/>
    </xf>
    <xf numFmtId="0" fontId="13" fillId="6" borderId="1" xfId="207" applyFont="1" applyFill="1" applyBorder="1" applyAlignment="1">
      <alignment horizontal="left" vertical="top" wrapText="1"/>
    </xf>
    <xf numFmtId="0" fontId="13" fillId="6" borderId="1" xfId="325" applyFont="1" applyFill="1" applyBorder="1" applyAlignment="1">
      <alignment horizontal="left" vertical="top" wrapText="1"/>
    </xf>
    <xf numFmtId="0" fontId="13" fillId="6" borderId="1" xfId="326" applyFont="1" applyFill="1" applyBorder="1" applyAlignment="1">
      <alignment horizontal="left" vertical="top" wrapText="1"/>
    </xf>
    <xf numFmtId="166" fontId="13" fillId="6" borderId="1" xfId="327" applyNumberFormat="1" applyFont="1" applyFill="1" applyBorder="1" applyAlignment="1">
      <alignment horizontal="left" vertical="top" wrapText="1"/>
    </xf>
    <xf numFmtId="0" fontId="14" fillId="4" borderId="1" xfId="208" applyFont="1" applyFill="1" applyBorder="1"/>
    <xf numFmtId="0" fontId="3" fillId="4" borderId="1" xfId="0" applyFont="1" applyFill="1" applyBorder="1"/>
    <xf numFmtId="0" fontId="15" fillId="7" borderId="1" xfId="329" applyFont="1" applyFill="1" applyBorder="1" applyAlignment="1">
      <alignment horizontal="left" vertical="center" wrapText="1"/>
    </xf>
    <xf numFmtId="0" fontId="15" fillId="7" borderId="1" xfId="209" applyFont="1" applyFill="1" applyBorder="1" applyAlignment="1">
      <alignment horizontal="left" vertical="center" wrapText="1"/>
    </xf>
    <xf numFmtId="0" fontId="12" fillId="0" borderId="1" xfId="257" applyFont="1" applyBorder="1" applyAlignment="1">
      <alignment horizontal="center" wrapText="1"/>
    </xf>
    <xf numFmtId="0" fontId="12" fillId="0" borderId="1" xfId="137" applyFont="1" applyBorder="1" applyAlignment="1">
      <alignment horizontal="center" wrapText="1"/>
    </xf>
    <xf numFmtId="0" fontId="12" fillId="4" borderId="1" xfId="259" applyFont="1" applyFill="1" applyBorder="1" applyAlignment="1">
      <alignment horizontal="left" vertical="top" wrapText="1"/>
    </xf>
    <xf numFmtId="0" fontId="13" fillId="6" borderId="1" xfId="335" applyFont="1" applyFill="1" applyBorder="1" applyAlignment="1">
      <alignment horizontal="right" vertical="top"/>
    </xf>
    <xf numFmtId="166" fontId="13" fillId="4" borderId="1" xfId="318" applyNumberFormat="1" applyFont="1" applyFill="1" applyBorder="1" applyAlignment="1">
      <alignment horizontal="right" vertical="top"/>
    </xf>
    <xf numFmtId="166" fontId="13" fillId="6" borderId="1" xfId="336" applyNumberFormat="1" applyFont="1" applyFill="1" applyBorder="1" applyAlignment="1">
      <alignment horizontal="right" vertical="top"/>
    </xf>
    <xf numFmtId="0" fontId="12" fillId="4" borderId="1" xfId="139" applyFont="1" applyFill="1" applyBorder="1" applyAlignment="1">
      <alignment horizontal="left" vertical="top" wrapText="1"/>
    </xf>
    <xf numFmtId="0" fontId="13" fillId="6" borderId="1" xfId="215" applyFont="1" applyFill="1" applyBorder="1" applyAlignment="1">
      <alignment horizontal="right" vertical="top"/>
    </xf>
    <xf numFmtId="166" fontId="13" fillId="4" borderId="1" xfId="198" applyNumberFormat="1" applyFont="1" applyFill="1" applyBorder="1" applyAlignment="1">
      <alignment horizontal="right" vertical="top"/>
    </xf>
    <xf numFmtId="166" fontId="13" fillId="6" borderId="1" xfId="216" applyNumberFormat="1" applyFont="1" applyFill="1" applyBorder="1" applyAlignment="1">
      <alignment horizontal="right" vertical="top"/>
    </xf>
    <xf numFmtId="0" fontId="12" fillId="4" borderId="1" xfId="277" applyFont="1" applyFill="1" applyBorder="1" applyAlignment="1">
      <alignment horizontal="left" vertical="top" wrapText="1"/>
    </xf>
    <xf numFmtId="0" fontId="13" fillId="6" borderId="1" xfId="338" applyFont="1" applyFill="1" applyBorder="1" applyAlignment="1">
      <alignment horizontal="right" vertical="top"/>
    </xf>
    <xf numFmtId="166" fontId="13" fillId="4" borderId="1" xfId="339" applyNumberFormat="1" applyFont="1" applyFill="1" applyBorder="1" applyAlignment="1">
      <alignment horizontal="right" vertical="top"/>
    </xf>
    <xf numFmtId="166" fontId="13" fillId="6" borderId="1" xfId="340" applyNumberFormat="1" applyFont="1" applyFill="1" applyBorder="1" applyAlignment="1">
      <alignment horizontal="right" vertical="top"/>
    </xf>
    <xf numFmtId="0" fontId="12" fillId="4" borderId="1" xfId="157" applyFont="1" applyFill="1" applyBorder="1" applyAlignment="1">
      <alignment horizontal="left" vertical="top" wrapText="1"/>
    </xf>
    <xf numFmtId="0" fontId="13" fillId="6" borderId="1" xfId="218" applyFont="1" applyFill="1" applyBorder="1" applyAlignment="1">
      <alignment horizontal="right" vertical="top"/>
    </xf>
    <xf numFmtId="166" fontId="13" fillId="4" borderId="1" xfId="219" applyNumberFormat="1" applyFont="1" applyFill="1" applyBorder="1" applyAlignment="1">
      <alignment horizontal="right" vertical="top"/>
    </xf>
    <xf numFmtId="166" fontId="13" fillId="6" borderId="1" xfId="220" applyNumberFormat="1" applyFont="1" applyFill="1" applyBorder="1" applyAlignment="1">
      <alignment horizontal="right" vertical="top"/>
    </xf>
    <xf numFmtId="0" fontId="13" fillId="6" borderId="1" xfId="341" applyFont="1" applyFill="1" applyBorder="1" applyAlignment="1">
      <alignment horizontal="right" vertical="top"/>
    </xf>
    <xf numFmtId="166" fontId="13" fillId="6" borderId="1" xfId="324" applyNumberFormat="1" applyFont="1" applyFill="1" applyBorder="1" applyAlignment="1">
      <alignment horizontal="right" vertical="top"/>
    </xf>
    <xf numFmtId="166" fontId="13" fillId="6" borderId="1" xfId="342" applyNumberFormat="1" applyFont="1" applyFill="1" applyBorder="1" applyAlignment="1">
      <alignment horizontal="right" vertical="top"/>
    </xf>
    <xf numFmtId="0" fontId="13" fillId="6" borderId="1" xfId="221" applyFont="1" applyFill="1" applyBorder="1" applyAlignment="1">
      <alignment horizontal="right" vertical="top"/>
    </xf>
    <xf numFmtId="166" fontId="13" fillId="6" borderId="1" xfId="204" applyNumberFormat="1" applyFont="1" applyFill="1" applyBorder="1" applyAlignment="1">
      <alignment horizontal="right" vertical="top"/>
    </xf>
    <xf numFmtId="166" fontId="13" fillId="6" borderId="1" xfId="222" applyNumberFormat="1" applyFont="1" applyFill="1" applyBorder="1" applyAlignment="1">
      <alignment horizontal="right" vertical="top"/>
    </xf>
    <xf numFmtId="0" fontId="12" fillId="8" borderId="1" xfId="277" applyFont="1" applyFill="1" applyBorder="1" applyAlignment="1">
      <alignment horizontal="left" vertical="top" wrapText="1"/>
    </xf>
    <xf numFmtId="167" fontId="13" fillId="6" borderId="1" xfId="343" applyNumberFormat="1" applyFont="1" applyFill="1" applyBorder="1" applyAlignment="1">
      <alignment horizontal="right" vertical="top"/>
    </xf>
    <xf numFmtId="166" fontId="13" fillId="8" borderId="1" xfId="339" applyNumberFormat="1" applyFont="1" applyFill="1" applyBorder="1" applyAlignment="1">
      <alignment horizontal="right" vertical="top"/>
    </xf>
    <xf numFmtId="0" fontId="12" fillId="8" borderId="1" xfId="157" applyFont="1" applyFill="1" applyBorder="1" applyAlignment="1">
      <alignment horizontal="left" vertical="top" wrapText="1"/>
    </xf>
    <xf numFmtId="167" fontId="13" fillId="6" borderId="1" xfId="223" applyNumberFormat="1" applyFont="1" applyFill="1" applyBorder="1" applyAlignment="1">
      <alignment horizontal="right" vertical="top"/>
    </xf>
    <xf numFmtId="166" fontId="13" fillId="8" borderId="1" xfId="219" applyNumberFormat="1" applyFont="1" applyFill="1" applyBorder="1" applyAlignment="1">
      <alignment horizontal="right" vertical="top"/>
    </xf>
    <xf numFmtId="166" fontId="13" fillId="6" borderId="1" xfId="339" applyNumberFormat="1" applyFont="1" applyFill="1" applyBorder="1" applyAlignment="1">
      <alignment horizontal="right" vertical="top"/>
    </xf>
    <xf numFmtId="166" fontId="13" fillId="6" borderId="1" xfId="219" applyNumberFormat="1" applyFont="1" applyFill="1" applyBorder="1" applyAlignment="1">
      <alignment horizontal="right" vertical="top"/>
    </xf>
    <xf numFmtId="0" fontId="12" fillId="4" borderId="1" xfId="268" applyFont="1" applyFill="1" applyBorder="1" applyAlignment="1">
      <alignment horizontal="left" vertical="top" wrapText="1"/>
    </xf>
    <xf numFmtId="166" fontId="13" fillId="4" borderId="1" xfId="324" applyNumberFormat="1" applyFont="1" applyFill="1" applyBorder="1" applyAlignment="1">
      <alignment horizontal="right" vertical="top"/>
    </xf>
    <xf numFmtId="0" fontId="12" fillId="4" borderId="1" xfId="148" applyFont="1" applyFill="1" applyBorder="1" applyAlignment="1">
      <alignment horizontal="left" vertical="top" wrapText="1"/>
    </xf>
    <xf numFmtId="167" fontId="13" fillId="6" borderId="1" xfId="224" applyNumberFormat="1" applyFont="1" applyFill="1" applyBorder="1" applyAlignment="1">
      <alignment horizontal="right" vertical="top"/>
    </xf>
    <xf numFmtId="166" fontId="13" fillId="4" borderId="1" xfId="204" applyNumberFormat="1" applyFont="1" applyFill="1" applyBorder="1" applyAlignment="1">
      <alignment horizontal="right" vertical="top"/>
    </xf>
    <xf numFmtId="0" fontId="13" fillId="6" borderId="1" xfId="345" applyFont="1" applyFill="1" applyBorder="1" applyAlignment="1">
      <alignment horizontal="right" vertical="top"/>
    </xf>
    <xf numFmtId="166" fontId="13" fillId="6" borderId="1" xfId="346" applyNumberFormat="1" applyFont="1" applyFill="1" applyBorder="1" applyAlignment="1">
      <alignment horizontal="right" vertical="top"/>
    </xf>
    <xf numFmtId="166" fontId="13" fillId="6" borderId="1" xfId="347" applyNumberFormat="1" applyFont="1" applyFill="1" applyBorder="1" applyAlignment="1">
      <alignment horizontal="right" vertical="top"/>
    </xf>
    <xf numFmtId="167" fontId="13" fillId="6" borderId="1" xfId="226" applyNumberFormat="1" applyFont="1" applyFill="1" applyBorder="1" applyAlignment="1">
      <alignment horizontal="right" vertical="top"/>
    </xf>
    <xf numFmtId="166" fontId="13" fillId="6" borderId="1" xfId="227" applyNumberFormat="1" applyFont="1" applyFill="1" applyBorder="1" applyAlignment="1">
      <alignment horizontal="right" vertical="top"/>
    </xf>
    <xf numFmtId="166" fontId="13" fillId="6" borderId="1" xfId="228" applyNumberFormat="1" applyFont="1" applyFill="1" applyBorder="1" applyAlignment="1">
      <alignment horizontal="right" vertical="top"/>
    </xf>
    <xf numFmtId="0" fontId="14" fillId="0" borderId="0" xfId="328" applyFont="1"/>
    <xf numFmtId="0" fontId="12" fillId="0" borderId="1" xfId="352" applyFont="1" applyBorder="1" applyAlignment="1">
      <alignment horizontal="center"/>
    </xf>
    <xf numFmtId="0" fontId="12" fillId="0" borderId="1" xfId="353" applyFont="1" applyBorder="1" applyAlignment="1">
      <alignment horizontal="center"/>
    </xf>
    <xf numFmtId="0" fontId="12" fillId="0" borderId="1" xfId="233" applyFont="1" applyBorder="1" applyAlignment="1">
      <alignment horizontal="center"/>
    </xf>
    <xf numFmtId="0" fontId="12" fillId="0" borderId="1" xfId="234" applyFont="1" applyBorder="1" applyAlignment="1">
      <alignment horizontal="center"/>
    </xf>
    <xf numFmtId="0" fontId="12" fillId="5" borderId="1" xfId="354" applyFont="1" applyFill="1" applyBorder="1" applyAlignment="1">
      <alignment horizontal="left" vertical="top" wrapText="1"/>
    </xf>
    <xf numFmtId="0" fontId="13" fillId="6" borderId="1" xfId="355" applyFont="1" applyFill="1" applyBorder="1" applyAlignment="1">
      <alignment horizontal="left" vertical="top" wrapText="1"/>
    </xf>
    <xf numFmtId="0" fontId="12" fillId="5" borderId="1" xfId="235" applyFont="1" applyFill="1" applyBorder="1" applyAlignment="1">
      <alignment horizontal="left" vertical="top" wrapText="1"/>
    </xf>
    <xf numFmtId="0" fontId="13" fillId="6" borderId="1" xfId="236" applyFont="1" applyFill="1" applyBorder="1" applyAlignment="1">
      <alignment horizontal="left" vertical="top" wrapText="1"/>
    </xf>
    <xf numFmtId="0" fontId="12" fillId="5" borderId="1" xfId="356" applyFont="1" applyFill="1" applyBorder="1" applyAlignment="1">
      <alignment horizontal="left" vertical="top" wrapText="1"/>
    </xf>
    <xf numFmtId="0" fontId="13" fillId="6" borderId="1" xfId="320" applyFont="1" applyFill="1" applyBorder="1" applyAlignment="1">
      <alignment horizontal="left" vertical="top" wrapText="1"/>
    </xf>
    <xf numFmtId="0" fontId="12" fillId="5" borderId="1" xfId="237" applyFont="1" applyFill="1" applyBorder="1" applyAlignment="1">
      <alignment horizontal="left" vertical="top" wrapText="1"/>
    </xf>
    <xf numFmtId="0" fontId="13" fillId="6" borderId="1" xfId="200" applyFont="1" applyFill="1" applyBorder="1" applyAlignment="1">
      <alignment horizontal="left" vertical="top" wrapText="1"/>
    </xf>
    <xf numFmtId="0" fontId="13" fillId="6" borderId="1" xfId="357" applyFont="1" applyFill="1" applyBorder="1" applyAlignment="1">
      <alignment horizontal="left" vertical="top" wrapText="1"/>
    </xf>
    <xf numFmtId="0" fontId="13" fillId="6" borderId="1" xfId="238" applyFont="1" applyFill="1" applyBorder="1" applyAlignment="1">
      <alignment horizontal="left" vertical="top" wrapText="1"/>
    </xf>
    <xf numFmtId="0" fontId="12" fillId="5" borderId="1" xfId="358" applyFont="1" applyFill="1" applyBorder="1" applyAlignment="1">
      <alignment horizontal="left" vertical="top" wrapText="1"/>
    </xf>
    <xf numFmtId="0" fontId="13" fillId="6" borderId="1" xfId="359" applyFont="1" applyFill="1" applyBorder="1" applyAlignment="1">
      <alignment horizontal="left" vertical="top" wrapText="1"/>
    </xf>
    <xf numFmtId="169" fontId="13" fillId="6" borderId="1" xfId="360" applyNumberFormat="1" applyFont="1" applyFill="1" applyBorder="1" applyAlignment="1">
      <alignment horizontal="right" vertical="top"/>
    </xf>
    <xf numFmtId="0" fontId="12" fillId="5" borderId="1" xfId="239" applyFont="1" applyFill="1" applyBorder="1" applyAlignment="1">
      <alignment horizontal="left" vertical="top" wrapText="1"/>
    </xf>
    <xf numFmtId="0" fontId="13" fillId="6" borderId="1" xfId="240" applyFont="1" applyFill="1" applyBorder="1" applyAlignment="1">
      <alignment horizontal="left" vertical="top" wrapText="1"/>
    </xf>
    <xf numFmtId="169" fontId="13" fillId="6" borderId="1" xfId="241" applyNumberFormat="1" applyFont="1" applyFill="1" applyBorder="1" applyAlignment="1">
      <alignment horizontal="right" vertical="top"/>
    </xf>
    <xf numFmtId="0" fontId="12" fillId="0" borderId="1" xfId="362" applyFont="1" applyBorder="1" applyAlignment="1">
      <alignment horizontal="center"/>
    </xf>
    <xf numFmtId="0" fontId="13" fillId="6" borderId="1" xfId="363" applyFont="1" applyFill="1" applyBorder="1" applyAlignment="1">
      <alignment horizontal="left" vertical="top" wrapText="1"/>
    </xf>
    <xf numFmtId="169" fontId="13" fillId="6" borderId="1" xfId="346" applyNumberFormat="1" applyFont="1" applyFill="1" applyBorder="1" applyAlignment="1">
      <alignment horizontal="right" vertical="top"/>
    </xf>
    <xf numFmtId="0" fontId="3" fillId="9" borderId="0" xfId="0" applyFont="1" applyFill="1"/>
    <xf numFmtId="0" fontId="3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3" fillId="0" borderId="0" xfId="108" applyFont="1" applyAlignment="1">
      <alignment horizontal="left" vertical="top" wrapText="1"/>
    </xf>
    <xf numFmtId="0" fontId="13" fillId="0" borderId="0" xfId="109" applyFont="1" applyAlignment="1">
      <alignment horizontal="left" vertical="top" wrapText="1"/>
    </xf>
    <xf numFmtId="0" fontId="13" fillId="0" borderId="0" xfId="110" applyFont="1" applyAlignment="1">
      <alignment horizontal="left" vertical="top" wrapText="1"/>
    </xf>
    <xf numFmtId="0" fontId="13" fillId="0" borderId="1" xfId="2" applyFont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0" fontId="12" fillId="0" borderId="1" xfId="89" applyFont="1" applyBorder="1" applyAlignment="1">
      <alignment horizontal="left" wrapText="1"/>
    </xf>
    <xf numFmtId="0" fontId="12" fillId="0" borderId="1" xfId="111" applyFont="1" applyBorder="1" applyAlignment="1">
      <alignment horizontal="left" wrapText="1"/>
    </xf>
    <xf numFmtId="0" fontId="12" fillId="0" borderId="1" xfId="7" applyFont="1" applyBorder="1" applyAlignment="1">
      <alignment horizontal="center" wrapText="1"/>
    </xf>
    <xf numFmtId="0" fontId="12" fillId="0" borderId="1" xfId="13" applyFont="1" applyBorder="1" applyAlignment="1">
      <alignment horizontal="center" wrapText="1"/>
    </xf>
    <xf numFmtId="0" fontId="12" fillId="0" borderId="1" xfId="9" applyFont="1" applyBorder="1" applyAlignment="1">
      <alignment horizontal="center" wrapText="1"/>
    </xf>
    <xf numFmtId="0" fontId="12" fillId="0" borderId="1" xfId="10" applyFont="1" applyBorder="1" applyAlignment="1">
      <alignment horizontal="center" wrapText="1"/>
    </xf>
    <xf numFmtId="0" fontId="13" fillId="0" borderId="0" xfId="117" applyFont="1" applyAlignment="1">
      <alignment horizontal="left" vertical="top" wrapText="1"/>
    </xf>
    <xf numFmtId="0" fontId="12" fillId="4" borderId="1" xfId="35" applyFont="1" applyFill="1" applyBorder="1" applyAlignment="1">
      <alignment horizontal="left" vertical="top" wrapText="1"/>
    </xf>
    <xf numFmtId="0" fontId="12" fillId="4" borderId="1" xfId="26" applyFont="1" applyFill="1" applyBorder="1" applyAlignment="1">
      <alignment horizontal="left" vertical="top" wrapText="1"/>
    </xf>
    <xf numFmtId="0" fontId="12" fillId="4" borderId="1" xfId="96" applyFont="1" applyFill="1" applyBorder="1" applyAlignment="1">
      <alignment horizontal="left" vertical="top" wrapText="1"/>
    </xf>
    <xf numFmtId="0" fontId="12" fillId="8" borderId="1" xfId="96" applyFont="1" applyFill="1" applyBorder="1" applyAlignment="1">
      <alignment horizontal="left" vertical="top" wrapText="1"/>
    </xf>
    <xf numFmtId="0" fontId="12" fillId="5" borderId="1" xfId="96" applyFont="1" applyFill="1" applyBorder="1" applyAlignment="1">
      <alignment horizontal="left" vertical="top" wrapText="1"/>
    </xf>
    <xf numFmtId="0" fontId="12" fillId="5" borderId="1" xfId="35" applyFont="1" applyFill="1" applyBorder="1" applyAlignment="1">
      <alignment horizontal="left" vertical="top" wrapText="1"/>
    </xf>
    <xf numFmtId="0" fontId="12" fillId="5" borderId="1" xfId="26" applyFont="1" applyFill="1" applyBorder="1" applyAlignment="1">
      <alignment horizontal="left" vertical="top" wrapText="1"/>
    </xf>
    <xf numFmtId="0" fontId="12" fillId="5" borderId="1" xfId="44" applyFont="1" applyFill="1" applyBorder="1" applyAlignment="1">
      <alignment horizontal="left" vertical="top" wrapText="1"/>
    </xf>
    <xf numFmtId="0" fontId="12" fillId="5" borderId="1" xfId="104" applyFont="1" applyFill="1" applyBorder="1" applyAlignment="1">
      <alignment horizontal="left" vertical="top" wrapText="1"/>
    </xf>
    <xf numFmtId="0" fontId="12" fillId="4" borderId="1" xfId="17" applyFont="1" applyFill="1" applyBorder="1" applyAlignment="1">
      <alignment horizontal="left" vertical="top" wrapText="1"/>
    </xf>
    <xf numFmtId="0" fontId="12" fillId="4" borderId="1" xfId="93" applyFont="1" applyFill="1" applyBorder="1" applyAlignment="1">
      <alignment horizontal="left" vertical="top" wrapText="1"/>
    </xf>
    <xf numFmtId="0" fontId="12" fillId="0" borderId="1" xfId="5" applyFont="1" applyBorder="1" applyAlignment="1">
      <alignment horizontal="left" wrapText="1"/>
    </xf>
    <xf numFmtId="0" fontId="12" fillId="0" borderId="1" xfId="11" applyFont="1" applyBorder="1" applyAlignment="1">
      <alignment horizontal="left" wrapText="1"/>
    </xf>
    <xf numFmtId="0" fontId="12" fillId="0" borderId="1" xfId="91" applyFont="1" applyBorder="1" applyAlignment="1">
      <alignment horizontal="left" wrapText="1"/>
    </xf>
    <xf numFmtId="0" fontId="12" fillId="0" borderId="1" xfId="12" applyFont="1" applyBorder="1" applyAlignment="1">
      <alignment horizontal="left" wrapText="1"/>
    </xf>
    <xf numFmtId="0" fontId="12" fillId="0" borderId="1" xfId="90" applyFont="1" applyBorder="1" applyAlignment="1">
      <alignment horizontal="center" wrapText="1"/>
    </xf>
    <xf numFmtId="0" fontId="12" fillId="0" borderId="1" xfId="92" applyFont="1" applyBorder="1" applyAlignment="1">
      <alignment horizontal="center" wrapText="1"/>
    </xf>
    <xf numFmtId="0" fontId="12" fillId="0" borderId="1" xfId="15" applyFont="1" applyBorder="1" applyAlignment="1">
      <alignment horizontal="center" wrapText="1"/>
    </xf>
    <xf numFmtId="0" fontId="12" fillId="0" borderId="1" xfId="8" applyFont="1" applyBorder="1" applyAlignment="1">
      <alignment horizontal="center" wrapText="1"/>
    </xf>
    <xf numFmtId="0" fontId="12" fillId="0" borderId="1" xfId="14" applyFont="1" applyBorder="1" applyAlignment="1">
      <alignment horizontal="center" wrapText="1"/>
    </xf>
    <xf numFmtId="0" fontId="12" fillId="4" borderId="1" xfId="44" applyFont="1" applyFill="1" applyBorder="1" applyAlignment="1">
      <alignment horizontal="left" vertical="top" wrapText="1"/>
    </xf>
    <xf numFmtId="0" fontId="14" fillId="4" borderId="0" xfId="87" applyFont="1" applyFill="1" applyAlignment="1">
      <alignment horizontal="center"/>
    </xf>
    <xf numFmtId="0" fontId="10" fillId="0" borderId="1" xfId="2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0" fontId="12" fillId="5" borderId="1" xfId="17" applyFont="1" applyFill="1" applyBorder="1" applyAlignment="1">
      <alignment horizontal="left" vertical="top" wrapText="1"/>
    </xf>
    <xf numFmtId="0" fontId="13" fillId="4" borderId="1" xfId="2" applyFont="1" applyFill="1" applyBorder="1" applyAlignment="1">
      <alignment horizontal="center" vertical="center" wrapText="1"/>
    </xf>
    <xf numFmtId="0" fontId="13" fillId="4" borderId="1" xfId="3" applyFont="1" applyFill="1" applyBorder="1" applyAlignment="1">
      <alignment horizontal="center" vertical="center" wrapText="1"/>
    </xf>
    <xf numFmtId="0" fontId="13" fillId="4" borderId="1" xfId="4" applyFont="1" applyFill="1" applyBorder="1" applyAlignment="1">
      <alignment horizontal="center" vertical="center" wrapText="1"/>
    </xf>
    <xf numFmtId="0" fontId="12" fillId="0" borderId="1" xfId="53" applyFont="1" applyBorder="1" applyAlignment="1">
      <alignment horizontal="left" wrapText="1"/>
    </xf>
    <xf numFmtId="0" fontId="12" fillId="0" borderId="1" xfId="54" applyFont="1" applyBorder="1" applyAlignment="1">
      <alignment horizontal="left" wrapText="1"/>
    </xf>
    <xf numFmtId="0" fontId="12" fillId="0" borderId="1" xfId="6" applyFont="1" applyBorder="1" applyAlignment="1">
      <alignment horizontal="left" wrapText="1"/>
    </xf>
    <xf numFmtId="0" fontId="12" fillId="0" borderId="1" xfId="16" applyFont="1" applyBorder="1" applyAlignment="1">
      <alignment horizontal="center" wrapText="1"/>
    </xf>
    <xf numFmtId="0" fontId="12" fillId="0" borderId="1" xfId="35" applyFont="1" applyFill="1" applyBorder="1" applyAlignment="1">
      <alignment horizontal="left" vertical="top" wrapText="1"/>
    </xf>
    <xf numFmtId="0" fontId="12" fillId="0" borderId="1" xfId="26" applyFont="1" applyFill="1" applyBorder="1" applyAlignment="1">
      <alignment horizontal="left" vertical="top" wrapText="1"/>
    </xf>
    <xf numFmtId="0" fontId="12" fillId="0" borderId="1" xfId="44" applyFont="1" applyFill="1" applyBorder="1" applyAlignment="1">
      <alignment horizontal="left" vertical="top" wrapText="1"/>
    </xf>
    <xf numFmtId="0" fontId="14" fillId="0" borderId="1" xfId="87" applyFont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13" fillId="0" borderId="0" xfId="348" applyFont="1" applyAlignment="1">
      <alignment horizontal="left" vertical="top" wrapText="1"/>
    </xf>
    <xf numFmtId="0" fontId="13" fillId="0" borderId="0" xfId="349" applyFont="1" applyAlignment="1">
      <alignment horizontal="left" vertical="top" wrapText="1"/>
    </xf>
    <xf numFmtId="0" fontId="13" fillId="0" borderId="0" xfId="350" applyFont="1" applyAlignment="1">
      <alignment horizontal="left" vertical="top" wrapText="1"/>
    </xf>
    <xf numFmtId="0" fontId="10" fillId="0" borderId="1" xfId="243" applyFont="1" applyBorder="1" applyAlignment="1">
      <alignment horizontal="center" vertical="center" wrapText="1"/>
    </xf>
    <xf numFmtId="0" fontId="10" fillId="0" borderId="1" xfId="244" applyFont="1" applyBorder="1" applyAlignment="1">
      <alignment horizontal="center" vertical="center" wrapText="1"/>
    </xf>
    <xf numFmtId="0" fontId="10" fillId="0" borderId="1" xfId="245" applyFont="1" applyBorder="1" applyAlignment="1">
      <alignment horizontal="center" vertical="center" wrapText="1"/>
    </xf>
    <xf numFmtId="0" fontId="12" fillId="0" borderId="1" xfId="330" applyFont="1" applyBorder="1" applyAlignment="1">
      <alignment horizontal="left" wrapText="1"/>
    </xf>
    <xf numFmtId="0" fontId="12" fillId="0" borderId="1" xfId="351" applyFont="1" applyBorder="1" applyAlignment="1">
      <alignment horizontal="left" wrapText="1"/>
    </xf>
    <xf numFmtId="0" fontId="12" fillId="0" borderId="1" xfId="248" applyFont="1" applyBorder="1" applyAlignment="1">
      <alignment horizontal="center" wrapText="1"/>
    </xf>
    <xf numFmtId="0" fontId="12" fillId="0" borderId="1" xfId="254" applyFont="1" applyBorder="1" applyAlignment="1">
      <alignment horizontal="center" wrapText="1"/>
    </xf>
    <xf numFmtId="0" fontId="12" fillId="0" borderId="1" xfId="250" applyFont="1" applyBorder="1" applyAlignment="1">
      <alignment horizontal="center" wrapText="1"/>
    </xf>
    <xf numFmtId="0" fontId="12" fillId="0" borderId="1" xfId="249" applyFont="1" applyBorder="1" applyAlignment="1">
      <alignment horizontal="center" wrapText="1"/>
    </xf>
    <xf numFmtId="0" fontId="12" fillId="0" borderId="1" xfId="251" applyFont="1" applyBorder="1" applyAlignment="1">
      <alignment horizontal="center" wrapText="1"/>
    </xf>
    <xf numFmtId="0" fontId="13" fillId="0" borderId="0" xfId="361" applyFont="1" applyAlignment="1">
      <alignment horizontal="left" vertical="top" wrapText="1"/>
    </xf>
    <xf numFmtId="0" fontId="12" fillId="5" borderId="1" xfId="276" applyFont="1" applyFill="1" applyBorder="1" applyAlignment="1">
      <alignment horizontal="left" vertical="top" wrapText="1"/>
    </xf>
    <xf numFmtId="0" fontId="12" fillId="5" borderId="1" xfId="267" applyFont="1" applyFill="1" applyBorder="1" applyAlignment="1">
      <alignment horizontal="left" vertical="top" wrapText="1"/>
    </xf>
    <xf numFmtId="0" fontId="12" fillId="4" borderId="1" xfId="337" applyFont="1" applyFill="1" applyBorder="1" applyAlignment="1">
      <alignment horizontal="left" vertical="top" wrapText="1"/>
    </xf>
    <xf numFmtId="0" fontId="12" fillId="8" borderId="1" xfId="337" applyFont="1" applyFill="1" applyBorder="1" applyAlignment="1">
      <alignment horizontal="left" vertical="top" wrapText="1"/>
    </xf>
    <xf numFmtId="0" fontId="12" fillId="5" borderId="1" xfId="337" applyFont="1" applyFill="1" applyBorder="1" applyAlignment="1">
      <alignment horizontal="left" vertical="top" wrapText="1"/>
    </xf>
    <xf numFmtId="0" fontId="12" fillId="4" borderId="1" xfId="276" applyFont="1" applyFill="1" applyBorder="1" applyAlignment="1">
      <alignment horizontal="left" vertical="top" wrapText="1"/>
    </xf>
    <xf numFmtId="0" fontId="12" fillId="4" borderId="1" xfId="267" applyFont="1" applyFill="1" applyBorder="1" applyAlignment="1">
      <alignment horizontal="left" vertical="top" wrapText="1"/>
    </xf>
    <xf numFmtId="0" fontId="12" fillId="4" borderId="1" xfId="285" applyFont="1" applyFill="1" applyBorder="1" applyAlignment="1">
      <alignment horizontal="left" vertical="top" wrapText="1"/>
    </xf>
    <xf numFmtId="0" fontId="12" fillId="5" borderId="1" xfId="344" applyFont="1" applyFill="1" applyBorder="1" applyAlignment="1">
      <alignment horizontal="left" vertical="top" wrapText="1"/>
    </xf>
    <xf numFmtId="0" fontId="12" fillId="0" borderId="1" xfId="255" applyFont="1" applyBorder="1" applyAlignment="1">
      <alignment horizontal="center" wrapText="1"/>
    </xf>
    <xf numFmtId="0" fontId="12" fillId="4" borderId="1" xfId="258" applyFont="1" applyFill="1" applyBorder="1" applyAlignment="1">
      <alignment horizontal="left" vertical="top" wrapText="1"/>
    </xf>
    <xf numFmtId="0" fontId="12" fillId="4" borderId="1" xfId="334" applyFont="1" applyFill="1" applyBorder="1" applyAlignment="1">
      <alignment horizontal="left" vertical="top" wrapText="1"/>
    </xf>
    <xf numFmtId="0" fontId="14" fillId="4" borderId="0" xfId="328" applyFont="1" applyFill="1" applyAlignment="1">
      <alignment horizontal="center"/>
    </xf>
    <xf numFmtId="0" fontId="12" fillId="0" borderId="1" xfId="246" applyFont="1" applyBorder="1" applyAlignment="1">
      <alignment horizontal="left" wrapText="1"/>
    </xf>
    <xf numFmtId="0" fontId="12" fillId="0" borderId="1" xfId="252" applyFont="1" applyBorder="1" applyAlignment="1">
      <alignment horizontal="left" wrapText="1"/>
    </xf>
    <xf numFmtId="0" fontId="12" fillId="0" borderId="1" xfId="332" applyFont="1" applyBorder="1" applyAlignment="1">
      <alignment horizontal="left" wrapText="1"/>
    </xf>
    <xf numFmtId="0" fontId="12" fillId="0" borderId="1" xfId="253" applyFont="1" applyBorder="1" applyAlignment="1">
      <alignment horizontal="left" wrapText="1"/>
    </xf>
    <xf numFmtId="0" fontId="12" fillId="0" borderId="1" xfId="331" applyFont="1" applyBorder="1" applyAlignment="1">
      <alignment horizontal="center" wrapText="1"/>
    </xf>
    <xf numFmtId="0" fontId="12" fillId="0" borderId="1" xfId="333" applyFont="1" applyBorder="1" applyAlignment="1">
      <alignment horizontal="center" wrapText="1"/>
    </xf>
    <xf numFmtId="0" fontId="12" fillId="0" borderId="1" xfId="256" applyFont="1" applyBorder="1" applyAlignment="1">
      <alignment horizontal="center" wrapText="1"/>
    </xf>
    <xf numFmtId="0" fontId="12" fillId="0" borderId="1" xfId="294" applyFont="1" applyBorder="1" applyAlignment="1">
      <alignment horizontal="left" wrapText="1"/>
    </xf>
    <xf numFmtId="0" fontId="12" fillId="0" borderId="1" xfId="295" applyFont="1" applyBorder="1" applyAlignment="1">
      <alignment horizontal="left" wrapText="1"/>
    </xf>
    <xf numFmtId="0" fontId="12" fillId="5" borderId="1" xfId="258" applyFont="1" applyFill="1" applyBorder="1" applyAlignment="1">
      <alignment horizontal="left" vertical="top" wrapText="1"/>
    </xf>
    <xf numFmtId="0" fontId="12" fillId="5" borderId="1" xfId="285" applyFont="1" applyFill="1" applyBorder="1" applyAlignment="1">
      <alignment horizontal="left" vertical="top" wrapText="1"/>
    </xf>
    <xf numFmtId="0" fontId="10" fillId="4" borderId="1" xfId="243" applyFont="1" applyFill="1" applyBorder="1" applyAlignment="1">
      <alignment horizontal="center" vertical="center" wrapText="1"/>
    </xf>
    <xf numFmtId="0" fontId="10" fillId="4" borderId="1" xfId="244" applyFont="1" applyFill="1" applyBorder="1" applyAlignment="1">
      <alignment horizontal="center" vertical="center" wrapText="1"/>
    </xf>
    <xf numFmtId="0" fontId="10" fillId="4" borderId="1" xfId="245" applyFont="1" applyFill="1" applyBorder="1" applyAlignment="1">
      <alignment horizontal="center" vertical="center" wrapText="1"/>
    </xf>
    <xf numFmtId="0" fontId="12" fillId="0" borderId="1" xfId="247" applyFont="1" applyBorder="1" applyAlignment="1">
      <alignment horizontal="left" wrapText="1"/>
    </xf>
    <xf numFmtId="0" fontId="12" fillId="0" borderId="1" xfId="257" applyFont="1" applyBorder="1" applyAlignment="1">
      <alignment horizontal="center" wrapText="1"/>
    </xf>
    <xf numFmtId="0" fontId="12" fillId="0" borderId="1" xfId="210" applyFont="1" applyBorder="1" applyAlignment="1">
      <alignment horizontal="left" wrapText="1"/>
    </xf>
    <xf numFmtId="0" fontId="12" fillId="0" borderId="1" xfId="232" applyFont="1" applyBorder="1" applyAlignment="1">
      <alignment horizontal="left" wrapText="1"/>
    </xf>
    <xf numFmtId="0" fontId="12" fillId="0" borderId="1" xfId="128" applyFont="1" applyBorder="1" applyAlignment="1">
      <alignment horizontal="center" wrapText="1"/>
    </xf>
    <xf numFmtId="0" fontId="12" fillId="0" borderId="1" xfId="134" applyFont="1" applyBorder="1" applyAlignment="1">
      <alignment horizontal="center" wrapText="1"/>
    </xf>
    <xf numFmtId="0" fontId="12" fillId="0" borderId="1" xfId="130" applyFont="1" applyBorder="1" applyAlignment="1">
      <alignment horizontal="center" wrapText="1"/>
    </xf>
    <xf numFmtId="0" fontId="12" fillId="0" borderId="1" xfId="131" applyFont="1" applyBorder="1" applyAlignment="1">
      <alignment horizontal="center" wrapText="1"/>
    </xf>
    <xf numFmtId="0" fontId="13" fillId="0" borderId="0" xfId="229" applyFont="1" applyAlignment="1">
      <alignment horizontal="left" vertical="top" wrapText="1"/>
    </xf>
    <xf numFmtId="0" fontId="13" fillId="0" borderId="0" xfId="242" applyFont="1" applyAlignment="1">
      <alignment horizontal="left" vertical="top" wrapText="1"/>
    </xf>
    <xf numFmtId="0" fontId="13" fillId="0" borderId="0" xfId="230" applyFont="1" applyAlignment="1">
      <alignment horizontal="left" vertical="top" wrapText="1"/>
    </xf>
    <xf numFmtId="0" fontId="13" fillId="0" borderId="0" xfId="231" applyFont="1" applyAlignment="1">
      <alignment horizontal="left" vertical="top" wrapText="1"/>
    </xf>
    <xf numFmtId="0" fontId="10" fillId="0" borderId="1" xfId="123" applyFont="1" applyBorder="1" applyAlignment="1">
      <alignment horizontal="center" vertical="center" wrapText="1"/>
    </xf>
    <xf numFmtId="0" fontId="10" fillId="0" borderId="1" xfId="124" applyFont="1" applyBorder="1" applyAlignment="1">
      <alignment horizontal="center" vertical="center" wrapText="1"/>
    </xf>
    <xf numFmtId="0" fontId="10" fillId="0" borderId="1" xfId="125" applyFont="1" applyBorder="1" applyAlignment="1">
      <alignment horizontal="center" vertical="center" wrapText="1"/>
    </xf>
    <xf numFmtId="0" fontId="12" fillId="4" borderId="1" xfId="156" applyFont="1" applyFill="1" applyBorder="1" applyAlignment="1">
      <alignment horizontal="left" vertical="top" wrapText="1"/>
    </xf>
    <xf numFmtId="0" fontId="12" fillId="4" borderId="1" xfId="147" applyFont="1" applyFill="1" applyBorder="1" applyAlignment="1">
      <alignment horizontal="left" vertical="top" wrapText="1"/>
    </xf>
    <xf numFmtId="0" fontId="12" fillId="4" borderId="1" xfId="165" applyFont="1" applyFill="1" applyBorder="1" applyAlignment="1">
      <alignment horizontal="left" vertical="top" wrapText="1"/>
    </xf>
    <xf numFmtId="0" fontId="12" fillId="4" borderId="1" xfId="217" applyFont="1" applyFill="1" applyBorder="1" applyAlignment="1">
      <alignment horizontal="left" vertical="top" wrapText="1"/>
    </xf>
    <xf numFmtId="0" fontId="12" fillId="8" borderId="1" xfId="217" applyFont="1" applyFill="1" applyBorder="1" applyAlignment="1">
      <alignment horizontal="left" vertical="top" wrapText="1"/>
    </xf>
    <xf numFmtId="0" fontId="12" fillId="5" borderId="1" xfId="217" applyFont="1" applyFill="1" applyBorder="1" applyAlignment="1">
      <alignment horizontal="left" vertical="top" wrapText="1"/>
    </xf>
    <xf numFmtId="0" fontId="12" fillId="5" borderId="1" xfId="225" applyFont="1" applyFill="1" applyBorder="1" applyAlignment="1">
      <alignment horizontal="left" vertical="top" wrapText="1"/>
    </xf>
    <xf numFmtId="0" fontId="12" fillId="4" borderId="1" xfId="138" applyFont="1" applyFill="1" applyBorder="1" applyAlignment="1">
      <alignment horizontal="left" vertical="top" wrapText="1"/>
    </xf>
    <xf numFmtId="0" fontId="12" fillId="4" borderId="1" xfId="214" applyFont="1" applyFill="1" applyBorder="1" applyAlignment="1">
      <alignment horizontal="left" vertical="top" wrapText="1"/>
    </xf>
    <xf numFmtId="0" fontId="12" fillId="5" borderId="1" xfId="156" applyFont="1" applyFill="1" applyBorder="1" applyAlignment="1">
      <alignment horizontal="left" vertical="top" wrapText="1"/>
    </xf>
    <xf numFmtId="0" fontId="12" fillId="5" borderId="1" xfId="147" applyFont="1" applyFill="1" applyBorder="1" applyAlignment="1">
      <alignment horizontal="left" vertical="top" wrapText="1"/>
    </xf>
    <xf numFmtId="0" fontId="12" fillId="0" borderId="1" xfId="126" applyFont="1" applyBorder="1" applyAlignment="1">
      <alignment horizontal="left" wrapText="1"/>
    </xf>
    <xf numFmtId="0" fontId="12" fillId="0" borderId="1" xfId="132" applyFont="1" applyBorder="1" applyAlignment="1">
      <alignment horizontal="left" wrapText="1"/>
    </xf>
    <xf numFmtId="0" fontId="12" fillId="0" borderId="1" xfId="212" applyFont="1" applyBorder="1" applyAlignment="1">
      <alignment horizontal="left" wrapText="1"/>
    </xf>
    <xf numFmtId="0" fontId="12" fillId="0" borderId="1" xfId="133" applyFont="1" applyBorder="1" applyAlignment="1">
      <alignment horizontal="left" wrapText="1"/>
    </xf>
    <xf numFmtId="0" fontId="12" fillId="0" borderId="1" xfId="211" applyFont="1" applyBorder="1" applyAlignment="1">
      <alignment horizontal="center" wrapText="1"/>
    </xf>
    <xf numFmtId="0" fontId="12" fillId="0" borderId="1" xfId="213" applyFont="1" applyBorder="1" applyAlignment="1">
      <alignment horizontal="center" wrapText="1"/>
    </xf>
    <xf numFmtId="0" fontId="12" fillId="0" borderId="1" xfId="136" applyFont="1" applyBorder="1" applyAlignment="1">
      <alignment horizontal="center" wrapText="1"/>
    </xf>
    <xf numFmtId="0" fontId="12" fillId="0" borderId="1" xfId="129" applyFont="1" applyBorder="1" applyAlignment="1">
      <alignment horizontal="center" wrapText="1"/>
    </xf>
    <xf numFmtId="0" fontId="12" fillId="0" borderId="1" xfId="135" applyFont="1" applyBorder="1" applyAlignment="1">
      <alignment horizontal="center" wrapText="1"/>
    </xf>
    <xf numFmtId="0" fontId="12" fillId="0" borderId="1" xfId="174" applyFont="1" applyBorder="1" applyAlignment="1">
      <alignment horizontal="left" wrapText="1"/>
    </xf>
    <xf numFmtId="0" fontId="12" fillId="0" borderId="1" xfId="175" applyFont="1" applyBorder="1" applyAlignment="1">
      <alignment horizontal="left" wrapText="1"/>
    </xf>
    <xf numFmtId="0" fontId="12" fillId="5" borderId="1" xfId="138" applyFont="1" applyFill="1" applyBorder="1" applyAlignment="1">
      <alignment horizontal="left" vertical="top" wrapText="1"/>
    </xf>
    <xf numFmtId="0" fontId="12" fillId="5" borderId="1" xfId="165" applyFont="1" applyFill="1" applyBorder="1" applyAlignment="1">
      <alignment horizontal="left" vertical="top" wrapText="1"/>
    </xf>
    <xf numFmtId="0" fontId="10" fillId="4" borderId="1" xfId="123" applyFont="1" applyFill="1" applyBorder="1" applyAlignment="1">
      <alignment horizontal="center" vertical="center" wrapText="1"/>
    </xf>
    <xf numFmtId="0" fontId="10" fillId="4" borderId="1" xfId="124" applyFont="1" applyFill="1" applyBorder="1" applyAlignment="1">
      <alignment horizontal="center" vertical="center" wrapText="1"/>
    </xf>
    <xf numFmtId="0" fontId="10" fillId="4" borderId="1" xfId="125" applyFont="1" applyFill="1" applyBorder="1" applyAlignment="1">
      <alignment horizontal="center" vertical="center" wrapText="1"/>
    </xf>
    <xf numFmtId="0" fontId="12" fillId="0" borderId="1" xfId="137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2" fillId="0" borderId="1" xfId="127" applyFont="1" applyBorder="1" applyAlignment="1">
      <alignment horizontal="left" wrapText="1"/>
    </xf>
    <xf numFmtId="0" fontId="3" fillId="0" borderId="0" xfId="0" applyFont="1" applyAlignment="1">
      <alignment horizontal="left"/>
    </xf>
  </cellXfs>
  <cellStyles count="364">
    <cellStyle name="Normal" xfId="0" builtinId="0"/>
    <cellStyle name="Normal 2" xfId="1" xr:uid="{00000000-0005-0000-0000-000001000000}"/>
    <cellStyle name="style1721800996459" xfId="87" xr:uid="{00000000-0005-0000-0000-000002000000}"/>
    <cellStyle name="style1721800996492" xfId="3" xr:uid="{00000000-0005-0000-0000-000003000000}"/>
    <cellStyle name="style1721800996508" xfId="4" xr:uid="{00000000-0005-0000-0000-000004000000}"/>
    <cellStyle name="style1721800996528" xfId="2" xr:uid="{00000000-0005-0000-0000-000005000000}"/>
    <cellStyle name="style1721800996569" xfId="26" xr:uid="{00000000-0005-0000-0000-000006000000}"/>
    <cellStyle name="style1721800996584" xfId="27" xr:uid="{00000000-0005-0000-0000-000007000000}"/>
    <cellStyle name="style1721800996599" xfId="44" xr:uid="{00000000-0005-0000-0000-000008000000}"/>
    <cellStyle name="style1721800996615" xfId="45" xr:uid="{00000000-0005-0000-0000-000009000000}"/>
    <cellStyle name="style1721800996701" xfId="5" xr:uid="{00000000-0005-0000-0000-00000A000000}"/>
    <cellStyle name="style1721800996725" xfId="11" xr:uid="{00000000-0005-0000-0000-00000B000000}"/>
    <cellStyle name="style1721800996739" xfId="7" xr:uid="{00000000-0005-0000-0000-00000C000000}"/>
    <cellStyle name="style1721800996752" xfId="9" xr:uid="{00000000-0005-0000-0000-00000D000000}"/>
    <cellStyle name="style1721800996765" xfId="10" xr:uid="{00000000-0005-0000-0000-00000E000000}"/>
    <cellStyle name="style1721800996847" xfId="13" xr:uid="{00000000-0005-0000-0000-00000F000000}"/>
    <cellStyle name="style1721800996861" xfId="14" xr:uid="{00000000-0005-0000-0000-000010000000}"/>
    <cellStyle name="style1721800996874" xfId="15" xr:uid="{00000000-0005-0000-0000-000011000000}"/>
    <cellStyle name="style1721800996886" xfId="16" xr:uid="{00000000-0005-0000-0000-000012000000}"/>
    <cellStyle name="style1721800996914" xfId="35" xr:uid="{00000000-0005-0000-0000-000013000000}"/>
    <cellStyle name="style1721800996927" xfId="17" xr:uid="{00000000-0005-0000-0000-000014000000}"/>
    <cellStyle name="style1721800996939" xfId="18" xr:uid="{00000000-0005-0000-0000-000015000000}"/>
    <cellStyle name="style1721800996952" xfId="36" xr:uid="{00000000-0005-0000-0000-000016000000}"/>
    <cellStyle name="style1721800996966" xfId="19" xr:uid="{00000000-0005-0000-0000-000017000000}"/>
    <cellStyle name="style1721800996994" xfId="61" xr:uid="{00000000-0005-0000-0000-000018000000}"/>
    <cellStyle name="style1721800997026" xfId="28" xr:uid="{00000000-0005-0000-0000-000019000000}"/>
    <cellStyle name="style1721800997052" xfId="65" xr:uid="{00000000-0005-0000-0000-00001A000000}"/>
    <cellStyle name="style1721800997081" xfId="37" xr:uid="{00000000-0005-0000-0000-00001B000000}"/>
    <cellStyle name="style1721800997108" xfId="70" xr:uid="{00000000-0005-0000-0000-00001C000000}"/>
    <cellStyle name="style1721800997135" xfId="46" xr:uid="{00000000-0005-0000-0000-00001D000000}"/>
    <cellStyle name="style1721800997162" xfId="74" xr:uid="{00000000-0005-0000-0000-00001E000000}"/>
    <cellStyle name="style1721800997189" xfId="53" xr:uid="{00000000-0005-0000-0000-00001F000000}"/>
    <cellStyle name="style1721800997219" xfId="55" xr:uid="{00000000-0005-0000-0000-000020000000}"/>
    <cellStyle name="style1721800997237" xfId="58" xr:uid="{00000000-0005-0000-0000-000021000000}"/>
    <cellStyle name="style1721800997275" xfId="96" xr:uid="{00000000-0005-0000-0000-000022000000}"/>
    <cellStyle name="style1721800997290" xfId="93" xr:uid="{00000000-0005-0000-0000-000023000000}"/>
    <cellStyle name="style1721800997330" xfId="104" xr:uid="{00000000-0005-0000-0000-000024000000}"/>
    <cellStyle name="style1721800997388" xfId="79" xr:uid="{00000000-0005-0000-0000-000025000000}"/>
    <cellStyle name="style1721800997411" xfId="82" xr:uid="{00000000-0005-0000-0000-000026000000}"/>
    <cellStyle name="style1721800997437" xfId="68" xr:uid="{00000000-0005-0000-0000-000027000000}"/>
    <cellStyle name="style1721800997470" xfId="71" xr:uid="{00000000-0005-0000-0000-000028000000}"/>
    <cellStyle name="style1721800997538" xfId="6" xr:uid="{00000000-0005-0000-0000-000029000000}"/>
    <cellStyle name="style1721800997549" xfId="12" xr:uid="{00000000-0005-0000-0000-00002A000000}"/>
    <cellStyle name="style1721800997565" xfId="8" xr:uid="{00000000-0005-0000-0000-00002B000000}"/>
    <cellStyle name="style1721800997581" xfId="20" xr:uid="{00000000-0005-0000-0000-00002C000000}"/>
    <cellStyle name="style1721800997592" xfId="21" xr:uid="{00000000-0005-0000-0000-00002D000000}"/>
    <cellStyle name="style1721800997603" xfId="22" xr:uid="{00000000-0005-0000-0000-00002E000000}"/>
    <cellStyle name="style1721800997612" xfId="23" xr:uid="{00000000-0005-0000-0000-00002F000000}"/>
    <cellStyle name="style1721800997623" xfId="24" xr:uid="{00000000-0005-0000-0000-000030000000}"/>
    <cellStyle name="style1721800997632" xfId="25" xr:uid="{00000000-0005-0000-0000-000031000000}"/>
    <cellStyle name="style1721800997642" xfId="29" xr:uid="{00000000-0005-0000-0000-000032000000}"/>
    <cellStyle name="style1721800997656" xfId="30" xr:uid="{00000000-0005-0000-0000-000033000000}"/>
    <cellStyle name="style1721800997665" xfId="31" xr:uid="{00000000-0005-0000-0000-000034000000}"/>
    <cellStyle name="style1721800997675" xfId="32" xr:uid="{00000000-0005-0000-0000-000035000000}"/>
    <cellStyle name="style1721800997687" xfId="33" xr:uid="{00000000-0005-0000-0000-000036000000}"/>
    <cellStyle name="style1721800997696" xfId="34" xr:uid="{00000000-0005-0000-0000-000037000000}"/>
    <cellStyle name="style1721800997706" xfId="38" xr:uid="{00000000-0005-0000-0000-000038000000}"/>
    <cellStyle name="style1721800997718" xfId="39" xr:uid="{00000000-0005-0000-0000-000039000000}"/>
    <cellStyle name="style1721800997731" xfId="40" xr:uid="{00000000-0005-0000-0000-00003A000000}"/>
    <cellStyle name="style1721800997741" xfId="41" xr:uid="{00000000-0005-0000-0000-00003B000000}"/>
    <cellStyle name="style1721800997753" xfId="42" xr:uid="{00000000-0005-0000-0000-00003C000000}"/>
    <cellStyle name="style1721800997769" xfId="43" xr:uid="{00000000-0005-0000-0000-00003D000000}"/>
    <cellStyle name="style1721800997785" xfId="47" xr:uid="{00000000-0005-0000-0000-00003E000000}"/>
    <cellStyle name="style1721800997795" xfId="48" xr:uid="{00000000-0005-0000-0000-00003F000000}"/>
    <cellStyle name="style1721800997806" xfId="49" xr:uid="{00000000-0005-0000-0000-000040000000}"/>
    <cellStyle name="style1721800997817" xfId="50" xr:uid="{00000000-0005-0000-0000-000041000000}"/>
    <cellStyle name="style1721800997828" xfId="51" xr:uid="{00000000-0005-0000-0000-000042000000}"/>
    <cellStyle name="style1721800997837" xfId="52" xr:uid="{00000000-0005-0000-0000-000043000000}"/>
    <cellStyle name="style1721800997848" xfId="54" xr:uid="{00000000-0005-0000-0000-000044000000}"/>
    <cellStyle name="style1721800997863" xfId="56" xr:uid="{00000000-0005-0000-0000-000045000000}"/>
    <cellStyle name="style1721800997877" xfId="57" xr:uid="{00000000-0005-0000-0000-000046000000}"/>
    <cellStyle name="style1721800997893" xfId="59" xr:uid="{00000000-0005-0000-0000-000047000000}"/>
    <cellStyle name="style1721800997905" xfId="60" xr:uid="{00000000-0005-0000-0000-000048000000}"/>
    <cellStyle name="style1721800997919" xfId="62" xr:uid="{00000000-0005-0000-0000-000049000000}"/>
    <cellStyle name="style1721800997928" xfId="63" xr:uid="{00000000-0005-0000-0000-00004A000000}"/>
    <cellStyle name="style1721800997939" xfId="64" xr:uid="{00000000-0005-0000-0000-00004B000000}"/>
    <cellStyle name="style1721800997949" xfId="66" xr:uid="{00000000-0005-0000-0000-00004C000000}"/>
    <cellStyle name="style1721800997959" xfId="67" xr:uid="{00000000-0005-0000-0000-00004D000000}"/>
    <cellStyle name="style1721800997968" xfId="69" xr:uid="{00000000-0005-0000-0000-00004E000000}"/>
    <cellStyle name="style1721800997979" xfId="72" xr:uid="{00000000-0005-0000-0000-00004F000000}"/>
    <cellStyle name="style1721800997989" xfId="73" xr:uid="{00000000-0005-0000-0000-000050000000}"/>
    <cellStyle name="style1721800997999" xfId="75" xr:uid="{00000000-0005-0000-0000-000051000000}"/>
    <cellStyle name="style1721800998009" xfId="76" xr:uid="{00000000-0005-0000-0000-000052000000}"/>
    <cellStyle name="style1721800998020" xfId="77" xr:uid="{00000000-0005-0000-0000-000053000000}"/>
    <cellStyle name="style1721800998031" xfId="78" xr:uid="{00000000-0005-0000-0000-000054000000}"/>
    <cellStyle name="style1721800998041" xfId="80" xr:uid="{00000000-0005-0000-0000-000055000000}"/>
    <cellStyle name="style1721800998052" xfId="81" xr:uid="{00000000-0005-0000-0000-000056000000}"/>
    <cellStyle name="style1721800998062" xfId="83" xr:uid="{00000000-0005-0000-0000-000057000000}"/>
    <cellStyle name="style1721800998073" xfId="84" xr:uid="{00000000-0005-0000-0000-000058000000}"/>
    <cellStyle name="style1721800998082" xfId="85" xr:uid="{00000000-0005-0000-0000-000059000000}"/>
    <cellStyle name="style1721800998094" xfId="86" xr:uid="{00000000-0005-0000-0000-00005A000000}"/>
    <cellStyle name="style1721800998107" xfId="106" xr:uid="{00000000-0005-0000-0000-00005B000000}"/>
    <cellStyle name="style1721800998128" xfId="108" xr:uid="{00000000-0005-0000-0000-00005C000000}"/>
    <cellStyle name="style1721800998136" xfId="117" xr:uid="{00000000-0005-0000-0000-00005D000000}"/>
    <cellStyle name="style1721800998170" xfId="109" xr:uid="{00000000-0005-0000-0000-00005E000000}"/>
    <cellStyle name="style1721800998182" xfId="110" xr:uid="{00000000-0005-0000-0000-00005F000000}"/>
    <cellStyle name="style1721800998195" xfId="88" xr:uid="{00000000-0005-0000-0000-000060000000}"/>
    <cellStyle name="style1721800998217" xfId="91" xr:uid="{00000000-0005-0000-0000-000061000000}"/>
    <cellStyle name="style1721800998229" xfId="89" xr:uid="{00000000-0005-0000-0000-000062000000}"/>
    <cellStyle name="style1721800998242" xfId="90" xr:uid="{00000000-0005-0000-0000-000063000000}"/>
    <cellStyle name="style1721800998254" xfId="92" xr:uid="{00000000-0005-0000-0000-000064000000}"/>
    <cellStyle name="style1721800998269" xfId="94" xr:uid="{00000000-0005-0000-0000-000065000000}"/>
    <cellStyle name="style1721800998281" xfId="95" xr:uid="{00000000-0005-0000-0000-000066000000}"/>
    <cellStyle name="style1721800998290" xfId="97" xr:uid="{00000000-0005-0000-0000-000067000000}"/>
    <cellStyle name="style1721800998299" xfId="98" xr:uid="{00000000-0005-0000-0000-000068000000}"/>
    <cellStyle name="style1721800998309" xfId="99" xr:uid="{00000000-0005-0000-0000-000069000000}"/>
    <cellStyle name="style1721800998319" xfId="100" xr:uid="{00000000-0005-0000-0000-00006A000000}"/>
    <cellStyle name="style1721800998328" xfId="101" xr:uid="{00000000-0005-0000-0000-00006B000000}"/>
    <cellStyle name="style1721800998338" xfId="102" xr:uid="{00000000-0005-0000-0000-00006C000000}"/>
    <cellStyle name="style1721800998351" xfId="103" xr:uid="{00000000-0005-0000-0000-00006D000000}"/>
    <cellStyle name="style1721800998365" xfId="105" xr:uid="{00000000-0005-0000-0000-00006E000000}"/>
    <cellStyle name="style1721800998377" xfId="107" xr:uid="{00000000-0005-0000-0000-00006F000000}"/>
    <cellStyle name="style1721800998389" xfId="111" xr:uid="{00000000-0005-0000-0000-000070000000}"/>
    <cellStyle name="style1721800998402" xfId="112" xr:uid="{00000000-0005-0000-0000-000071000000}"/>
    <cellStyle name="style1721800998414" xfId="113" xr:uid="{00000000-0005-0000-0000-000072000000}"/>
    <cellStyle name="style1721800998428" xfId="114" xr:uid="{00000000-0005-0000-0000-000073000000}"/>
    <cellStyle name="style1721800998438" xfId="115" xr:uid="{00000000-0005-0000-0000-000074000000}"/>
    <cellStyle name="style1721800998448" xfId="116" xr:uid="{00000000-0005-0000-0000-000075000000}"/>
    <cellStyle name="style1721800998459" xfId="118" xr:uid="{00000000-0005-0000-0000-000076000000}"/>
    <cellStyle name="style1721800998471" xfId="119" xr:uid="{00000000-0005-0000-0000-000077000000}"/>
    <cellStyle name="style1721800998482" xfId="120" xr:uid="{00000000-0005-0000-0000-000078000000}"/>
    <cellStyle name="style1721800998495" xfId="121" xr:uid="{00000000-0005-0000-0000-000079000000}"/>
    <cellStyle name="style1721800998562" xfId="122" xr:uid="{00000000-0005-0000-0000-00007A000000}"/>
    <cellStyle name="style1721804630348" xfId="208" xr:uid="{00000000-0005-0000-0000-00007B000000}"/>
    <cellStyle name="style1721804630387" xfId="124" xr:uid="{00000000-0005-0000-0000-00007C000000}"/>
    <cellStyle name="style1721804630401" xfId="125" xr:uid="{00000000-0005-0000-0000-00007D000000}"/>
    <cellStyle name="style1721804630416" xfId="123" xr:uid="{00000000-0005-0000-0000-00007E000000}"/>
    <cellStyle name="style1721804630428" xfId="126" xr:uid="{00000000-0005-0000-0000-00007F000000}"/>
    <cellStyle name="style1721804630456" xfId="132" xr:uid="{00000000-0005-0000-0000-000080000000}"/>
    <cellStyle name="style1721804630471" xfId="128" xr:uid="{00000000-0005-0000-0000-000081000000}"/>
    <cellStyle name="style1721804630485" xfId="130" xr:uid="{00000000-0005-0000-0000-000082000000}"/>
    <cellStyle name="style1721804630498" xfId="131" xr:uid="{00000000-0005-0000-0000-000083000000}"/>
    <cellStyle name="style1721804630586" xfId="134" xr:uid="{00000000-0005-0000-0000-000084000000}"/>
    <cellStyle name="style1721804630601" xfId="135" xr:uid="{00000000-0005-0000-0000-000085000000}"/>
    <cellStyle name="style1721804630615" xfId="136" xr:uid="{00000000-0005-0000-0000-000086000000}"/>
    <cellStyle name="style1721804630628" xfId="137" xr:uid="{00000000-0005-0000-0000-000087000000}"/>
    <cellStyle name="style1721804630657" xfId="147" xr:uid="{00000000-0005-0000-0000-000088000000}"/>
    <cellStyle name="style1721804630670" xfId="156" xr:uid="{00000000-0005-0000-0000-000089000000}"/>
    <cellStyle name="style1721804630689" xfId="138" xr:uid="{00000000-0005-0000-0000-00008A000000}"/>
    <cellStyle name="style1721804630703" xfId="139" xr:uid="{00000000-0005-0000-0000-00008B000000}"/>
    <cellStyle name="style1721804630716" xfId="148" xr:uid="{00000000-0005-0000-0000-00008C000000}"/>
    <cellStyle name="style1721804630729" xfId="157" xr:uid="{00000000-0005-0000-0000-00008D000000}"/>
    <cellStyle name="style1721804630742" xfId="165" xr:uid="{00000000-0005-0000-0000-00008E000000}"/>
    <cellStyle name="style1721804630756" xfId="166" xr:uid="{00000000-0005-0000-0000-00008F000000}"/>
    <cellStyle name="style1721804630770" xfId="140" xr:uid="{00000000-0005-0000-0000-000090000000}"/>
    <cellStyle name="style1721804630800" xfId="182" xr:uid="{00000000-0005-0000-0000-000091000000}"/>
    <cellStyle name="style1721804630826" xfId="149" xr:uid="{00000000-0005-0000-0000-000092000000}"/>
    <cellStyle name="style1721804630855" xfId="186" xr:uid="{00000000-0005-0000-0000-000093000000}"/>
    <cellStyle name="style1721804630887" xfId="158" xr:uid="{00000000-0005-0000-0000-000094000000}"/>
    <cellStyle name="style1721804630912" xfId="191" xr:uid="{00000000-0005-0000-0000-000095000000}"/>
    <cellStyle name="style1721804630941" xfId="167" xr:uid="{00000000-0005-0000-0000-000096000000}"/>
    <cellStyle name="style1721804630966" xfId="195" xr:uid="{00000000-0005-0000-0000-000097000000}"/>
    <cellStyle name="style1721804630994" xfId="174" xr:uid="{00000000-0005-0000-0000-000098000000}"/>
    <cellStyle name="style1721804631021" xfId="176" xr:uid="{00000000-0005-0000-0000-000099000000}"/>
    <cellStyle name="style1721804631033" xfId="179" xr:uid="{00000000-0005-0000-0000-00009A000000}"/>
    <cellStyle name="style1721804631078" xfId="217" xr:uid="{00000000-0005-0000-0000-00009B000000}"/>
    <cellStyle name="style1721804631091" xfId="214" xr:uid="{00000000-0005-0000-0000-00009C000000}"/>
    <cellStyle name="style1721804631128" xfId="225" xr:uid="{00000000-0005-0000-0000-00009D000000}"/>
    <cellStyle name="style1721804631179" xfId="200" xr:uid="{00000000-0005-0000-0000-00009E000000}"/>
    <cellStyle name="style1721804631200" xfId="203" xr:uid="{00000000-0005-0000-0000-00009F000000}"/>
    <cellStyle name="style1721804631224" xfId="189" xr:uid="{00000000-0005-0000-0000-0000A0000000}"/>
    <cellStyle name="style1721804631262" xfId="192" xr:uid="{00000000-0005-0000-0000-0000A1000000}"/>
    <cellStyle name="style1721804631335" xfId="127" xr:uid="{00000000-0005-0000-0000-0000A2000000}"/>
    <cellStyle name="style1721804631345" xfId="133" xr:uid="{00000000-0005-0000-0000-0000A3000000}"/>
    <cellStyle name="style1721804631358" xfId="129" xr:uid="{00000000-0005-0000-0000-0000A4000000}"/>
    <cellStyle name="style1721804631373" xfId="141" xr:uid="{00000000-0005-0000-0000-0000A5000000}"/>
    <cellStyle name="style1721804631384" xfId="142" xr:uid="{00000000-0005-0000-0000-0000A6000000}"/>
    <cellStyle name="style1721804631395" xfId="143" xr:uid="{00000000-0005-0000-0000-0000A7000000}"/>
    <cellStyle name="style1721804631406" xfId="144" xr:uid="{00000000-0005-0000-0000-0000A8000000}"/>
    <cellStyle name="style1721804631416" xfId="145" xr:uid="{00000000-0005-0000-0000-0000A9000000}"/>
    <cellStyle name="style1721804631428" xfId="146" xr:uid="{00000000-0005-0000-0000-0000AA000000}"/>
    <cellStyle name="style1721804631438" xfId="150" xr:uid="{00000000-0005-0000-0000-0000AB000000}"/>
    <cellStyle name="style1721804631448" xfId="151" xr:uid="{00000000-0005-0000-0000-0000AC000000}"/>
    <cellStyle name="style1721804631460" xfId="152" xr:uid="{00000000-0005-0000-0000-0000AD000000}"/>
    <cellStyle name="style1721804631471" xfId="153" xr:uid="{00000000-0005-0000-0000-0000AE000000}"/>
    <cellStyle name="style1721804631481" xfId="154" xr:uid="{00000000-0005-0000-0000-0000AF000000}"/>
    <cellStyle name="style1721804631490" xfId="155" xr:uid="{00000000-0005-0000-0000-0000B0000000}"/>
    <cellStyle name="style1721804631500" xfId="159" xr:uid="{00000000-0005-0000-0000-0000B1000000}"/>
    <cellStyle name="style1721804631509" xfId="160" xr:uid="{00000000-0005-0000-0000-0000B2000000}"/>
    <cellStyle name="style1721804631520" xfId="161" xr:uid="{00000000-0005-0000-0000-0000B3000000}"/>
    <cellStyle name="style1721804631531" xfId="162" xr:uid="{00000000-0005-0000-0000-0000B4000000}"/>
    <cellStyle name="style1721804631541" xfId="163" xr:uid="{00000000-0005-0000-0000-0000B5000000}"/>
    <cellStyle name="style1721804631550" xfId="164" xr:uid="{00000000-0005-0000-0000-0000B6000000}"/>
    <cellStyle name="style1721804631564" xfId="168" xr:uid="{00000000-0005-0000-0000-0000B7000000}"/>
    <cellStyle name="style1721804631573" xfId="169" xr:uid="{00000000-0005-0000-0000-0000B8000000}"/>
    <cellStyle name="style1721804631584" xfId="170" xr:uid="{00000000-0005-0000-0000-0000B9000000}"/>
    <cellStyle name="style1721804631594" xfId="171" xr:uid="{00000000-0005-0000-0000-0000BA000000}"/>
    <cellStyle name="style1721804631605" xfId="172" xr:uid="{00000000-0005-0000-0000-0000BB000000}"/>
    <cellStyle name="style1721804631615" xfId="173" xr:uid="{00000000-0005-0000-0000-0000BC000000}"/>
    <cellStyle name="style1721804631625" xfId="175" xr:uid="{00000000-0005-0000-0000-0000BD000000}"/>
    <cellStyle name="style1721804631639" xfId="177" xr:uid="{00000000-0005-0000-0000-0000BE000000}"/>
    <cellStyle name="style1721804631652" xfId="178" xr:uid="{00000000-0005-0000-0000-0000BF000000}"/>
    <cellStyle name="style1721804631665" xfId="180" xr:uid="{00000000-0005-0000-0000-0000C0000000}"/>
    <cellStyle name="style1721804631678" xfId="181" xr:uid="{00000000-0005-0000-0000-0000C1000000}"/>
    <cellStyle name="style1721804631690" xfId="183" xr:uid="{00000000-0005-0000-0000-0000C2000000}"/>
    <cellStyle name="style1721804631700" xfId="184" xr:uid="{00000000-0005-0000-0000-0000C3000000}"/>
    <cellStyle name="style1721804631709" xfId="185" xr:uid="{00000000-0005-0000-0000-0000C4000000}"/>
    <cellStyle name="style1721804631721" xfId="187" xr:uid="{00000000-0005-0000-0000-0000C5000000}"/>
    <cellStyle name="style1721804631732" xfId="188" xr:uid="{00000000-0005-0000-0000-0000C6000000}"/>
    <cellStyle name="style1721804631745" xfId="190" xr:uid="{00000000-0005-0000-0000-0000C7000000}"/>
    <cellStyle name="style1721804631760" xfId="193" xr:uid="{00000000-0005-0000-0000-0000C8000000}"/>
    <cellStyle name="style1721804631772" xfId="194" xr:uid="{00000000-0005-0000-0000-0000C9000000}"/>
    <cellStyle name="style1721804631786" xfId="196" xr:uid="{00000000-0005-0000-0000-0000CA000000}"/>
    <cellStyle name="style1721804631798" xfId="197" xr:uid="{00000000-0005-0000-0000-0000CB000000}"/>
    <cellStyle name="style1721804631807" xfId="198" xr:uid="{00000000-0005-0000-0000-0000CC000000}"/>
    <cellStyle name="style1721804631819" xfId="199" xr:uid="{00000000-0005-0000-0000-0000CD000000}"/>
    <cellStyle name="style1721804631830" xfId="201" xr:uid="{00000000-0005-0000-0000-0000CE000000}"/>
    <cellStyle name="style1721804631841" xfId="202" xr:uid="{00000000-0005-0000-0000-0000CF000000}"/>
    <cellStyle name="style1721804631853" xfId="204" xr:uid="{00000000-0005-0000-0000-0000D0000000}"/>
    <cellStyle name="style1721804631864" xfId="205" xr:uid="{00000000-0005-0000-0000-0000D1000000}"/>
    <cellStyle name="style1721804631874" xfId="206" xr:uid="{00000000-0005-0000-0000-0000D2000000}"/>
    <cellStyle name="style1721804631884" xfId="207" xr:uid="{00000000-0005-0000-0000-0000D3000000}"/>
    <cellStyle name="style1721804631898" xfId="227" xr:uid="{00000000-0005-0000-0000-0000D4000000}"/>
    <cellStyle name="style1721804631916" xfId="229" xr:uid="{00000000-0005-0000-0000-0000D5000000}"/>
    <cellStyle name="style1721804631931" xfId="242" xr:uid="{00000000-0005-0000-0000-0000D6000000}"/>
    <cellStyle name="style1721804631959" xfId="230" xr:uid="{00000000-0005-0000-0000-0000D7000000}"/>
    <cellStyle name="style1721804631972" xfId="231" xr:uid="{00000000-0005-0000-0000-0000D8000000}"/>
    <cellStyle name="style1721804631988" xfId="209" xr:uid="{00000000-0005-0000-0000-0000D9000000}"/>
    <cellStyle name="style1721804632009" xfId="212" xr:uid="{00000000-0005-0000-0000-0000DA000000}"/>
    <cellStyle name="style1721804632022" xfId="210" xr:uid="{00000000-0005-0000-0000-0000DB000000}"/>
    <cellStyle name="style1721804632037" xfId="211" xr:uid="{00000000-0005-0000-0000-0000DC000000}"/>
    <cellStyle name="style1721804632050" xfId="213" xr:uid="{00000000-0005-0000-0000-0000DD000000}"/>
    <cellStyle name="style1721804632075" xfId="216" xr:uid="{00000000-0005-0000-0000-0000DE000000}"/>
    <cellStyle name="style1721804632086" xfId="223" xr:uid="{00000000-0005-0000-0000-0000DF000000}"/>
    <cellStyle name="style1721804632096" xfId="219" xr:uid="{00000000-0005-0000-0000-0000E0000000}"/>
    <cellStyle name="style1721804632106" xfId="220" xr:uid="{00000000-0005-0000-0000-0000E1000000}"/>
    <cellStyle name="style1721804632116" xfId="224" xr:uid="{00000000-0005-0000-0000-0000E2000000}"/>
    <cellStyle name="style1721804632126" xfId="222" xr:uid="{00000000-0005-0000-0000-0000E3000000}"/>
    <cellStyle name="style1721804632136" xfId="221" xr:uid="{00000000-0005-0000-0000-0000E4000000}"/>
    <cellStyle name="style1721804632146" xfId="218" xr:uid="{00000000-0005-0000-0000-0000E5000000}"/>
    <cellStyle name="style1721804632159" xfId="226" xr:uid="{00000000-0005-0000-0000-0000E6000000}"/>
    <cellStyle name="style1721804632172" xfId="228" xr:uid="{00000000-0005-0000-0000-0000E7000000}"/>
    <cellStyle name="style1721804632183" xfId="232" xr:uid="{00000000-0005-0000-0000-0000E8000000}"/>
    <cellStyle name="style1721804632196" xfId="234" xr:uid="{00000000-0005-0000-0000-0000E9000000}"/>
    <cellStyle name="style1721804632207" xfId="235" xr:uid="{00000000-0005-0000-0000-0000EA000000}"/>
    <cellStyle name="style1721804632219" xfId="237" xr:uid="{00000000-0005-0000-0000-0000EB000000}"/>
    <cellStyle name="style1721804632233" xfId="239" xr:uid="{00000000-0005-0000-0000-0000EC000000}"/>
    <cellStyle name="style1721804632250" xfId="240" xr:uid="{00000000-0005-0000-0000-0000ED000000}"/>
    <cellStyle name="style1721804632263" xfId="233" xr:uid="{00000000-0005-0000-0000-0000EE000000}"/>
    <cellStyle name="style1721804632275" xfId="236" xr:uid="{00000000-0005-0000-0000-0000EF000000}"/>
    <cellStyle name="style1721804632285" xfId="238" xr:uid="{00000000-0005-0000-0000-0000F0000000}"/>
    <cellStyle name="style1721804632299" xfId="241" xr:uid="{00000000-0005-0000-0000-0000F1000000}"/>
    <cellStyle name="style1721804632364" xfId="215" xr:uid="{00000000-0005-0000-0000-0000F2000000}"/>
    <cellStyle name="style1721805240371" xfId="328" xr:uid="{00000000-0005-0000-0000-0000F3000000}"/>
    <cellStyle name="style1721805240430" xfId="244" xr:uid="{00000000-0005-0000-0000-0000F4000000}"/>
    <cellStyle name="style1721805240455" xfId="245" xr:uid="{00000000-0005-0000-0000-0000F5000000}"/>
    <cellStyle name="style1721805240484" xfId="243" xr:uid="{00000000-0005-0000-0000-0000F6000000}"/>
    <cellStyle name="style1721805240503" xfId="246" xr:uid="{00000000-0005-0000-0000-0000F7000000}"/>
    <cellStyle name="style1721805240550" xfId="252" xr:uid="{00000000-0005-0000-0000-0000F8000000}"/>
    <cellStyle name="style1721805240581" xfId="248" xr:uid="{00000000-0005-0000-0000-0000F9000000}"/>
    <cellStyle name="style1721805240607" xfId="250" xr:uid="{00000000-0005-0000-0000-0000FA000000}"/>
    <cellStyle name="style1721805240632" xfId="251" xr:uid="{00000000-0005-0000-0000-0000FB000000}"/>
    <cellStyle name="style1721805240742" xfId="254" xr:uid="{00000000-0005-0000-0000-0000FC000000}"/>
    <cellStyle name="style1721805240762" xfId="255" xr:uid="{00000000-0005-0000-0000-0000FD000000}"/>
    <cellStyle name="style1721805240778" xfId="256" xr:uid="{00000000-0005-0000-0000-0000FE000000}"/>
    <cellStyle name="style1721805240792" xfId="257" xr:uid="{00000000-0005-0000-0000-0000FF000000}"/>
    <cellStyle name="style1721805240827" xfId="267" xr:uid="{00000000-0005-0000-0000-000000010000}"/>
    <cellStyle name="style1721805240841" xfId="276" xr:uid="{00000000-0005-0000-0000-000001010000}"/>
    <cellStyle name="style1721805240855" xfId="258" xr:uid="{00000000-0005-0000-0000-000002010000}"/>
    <cellStyle name="style1721805240874" xfId="259" xr:uid="{00000000-0005-0000-0000-000003010000}"/>
    <cellStyle name="style1721805240891" xfId="268" xr:uid="{00000000-0005-0000-0000-000004010000}"/>
    <cellStyle name="style1721805240906" xfId="277" xr:uid="{00000000-0005-0000-0000-000005010000}"/>
    <cellStyle name="style1721805240922" xfId="285" xr:uid="{00000000-0005-0000-0000-000006010000}"/>
    <cellStyle name="style1721805240941" xfId="286" xr:uid="{00000000-0005-0000-0000-000007010000}"/>
    <cellStyle name="style1721805240956" xfId="260" xr:uid="{00000000-0005-0000-0000-000008010000}"/>
    <cellStyle name="style1721805240988" xfId="302" xr:uid="{00000000-0005-0000-0000-000009010000}"/>
    <cellStyle name="style1721805241027" xfId="269" xr:uid="{00000000-0005-0000-0000-00000A010000}"/>
    <cellStyle name="style1721805241059" xfId="306" xr:uid="{00000000-0005-0000-0000-00000B010000}"/>
    <cellStyle name="style1721805241086" xfId="278" xr:uid="{00000000-0005-0000-0000-00000C010000}"/>
    <cellStyle name="style1721805241118" xfId="311" xr:uid="{00000000-0005-0000-0000-00000D010000}"/>
    <cellStyle name="style1721805241153" xfId="287" xr:uid="{00000000-0005-0000-0000-00000E010000}"/>
    <cellStyle name="style1721805241184" xfId="315" xr:uid="{00000000-0005-0000-0000-00000F010000}"/>
    <cellStyle name="style1721805241399" xfId="294" xr:uid="{00000000-0005-0000-0000-000010010000}"/>
    <cellStyle name="style1721805241797" xfId="296" xr:uid="{00000000-0005-0000-0000-000011010000}"/>
    <cellStyle name="style1721805241815" xfId="299" xr:uid="{00000000-0005-0000-0000-000012010000}"/>
    <cellStyle name="style1721805241863" xfId="337" xr:uid="{00000000-0005-0000-0000-000013010000}"/>
    <cellStyle name="style1721805241877" xfId="334" xr:uid="{00000000-0005-0000-0000-000014010000}"/>
    <cellStyle name="style1721805241917" xfId="344" xr:uid="{00000000-0005-0000-0000-000015010000}"/>
    <cellStyle name="style1721805241989" xfId="320" xr:uid="{00000000-0005-0000-0000-000016010000}"/>
    <cellStyle name="style1721805242018" xfId="323" xr:uid="{00000000-0005-0000-0000-000017010000}"/>
    <cellStyle name="style1721805242044" xfId="309" xr:uid="{00000000-0005-0000-0000-000018010000}"/>
    <cellStyle name="style1721805242080" xfId="312" xr:uid="{00000000-0005-0000-0000-000019010000}"/>
    <cellStyle name="style1721805242151" xfId="247" xr:uid="{00000000-0005-0000-0000-00001A010000}"/>
    <cellStyle name="style1721805242164" xfId="253" xr:uid="{00000000-0005-0000-0000-00001B010000}"/>
    <cellStyle name="style1721805242180" xfId="249" xr:uid="{00000000-0005-0000-0000-00001C010000}"/>
    <cellStyle name="style1721805242197" xfId="261" xr:uid="{00000000-0005-0000-0000-00001D010000}"/>
    <cellStyle name="style1721805242207" xfId="262" xr:uid="{00000000-0005-0000-0000-00001E010000}"/>
    <cellStyle name="style1721805242219" xfId="263" xr:uid="{00000000-0005-0000-0000-00001F010000}"/>
    <cellStyle name="style1721805242236" xfId="264" xr:uid="{00000000-0005-0000-0000-000020010000}"/>
    <cellStyle name="style1721805242249" xfId="265" xr:uid="{00000000-0005-0000-0000-000021010000}"/>
    <cellStyle name="style1721805242267" xfId="266" xr:uid="{00000000-0005-0000-0000-000022010000}"/>
    <cellStyle name="style1721805242286" xfId="270" xr:uid="{00000000-0005-0000-0000-000023010000}"/>
    <cellStyle name="style1721805242302" xfId="271" xr:uid="{00000000-0005-0000-0000-000024010000}"/>
    <cellStyle name="style1721805242315" xfId="272" xr:uid="{00000000-0005-0000-0000-000025010000}"/>
    <cellStyle name="style1721805242328" xfId="273" xr:uid="{00000000-0005-0000-0000-000026010000}"/>
    <cellStyle name="style1721805242339" xfId="274" xr:uid="{00000000-0005-0000-0000-000027010000}"/>
    <cellStyle name="style1721805242351" xfId="275" xr:uid="{00000000-0005-0000-0000-000028010000}"/>
    <cellStyle name="style1721805242361" xfId="279" xr:uid="{00000000-0005-0000-0000-000029010000}"/>
    <cellStyle name="style1721805242371" xfId="280" xr:uid="{00000000-0005-0000-0000-00002A010000}"/>
    <cellStyle name="style1721805242382" xfId="281" xr:uid="{00000000-0005-0000-0000-00002B010000}"/>
    <cellStyle name="style1721805242393" xfId="282" xr:uid="{00000000-0005-0000-0000-00002C010000}"/>
    <cellStyle name="style1721805242403" xfId="283" xr:uid="{00000000-0005-0000-0000-00002D010000}"/>
    <cellStyle name="style1721805242413" xfId="284" xr:uid="{00000000-0005-0000-0000-00002E010000}"/>
    <cellStyle name="style1721805242427" xfId="288" xr:uid="{00000000-0005-0000-0000-00002F010000}"/>
    <cellStyle name="style1721805242439" xfId="289" xr:uid="{00000000-0005-0000-0000-000030010000}"/>
    <cellStyle name="style1721805242451" xfId="290" xr:uid="{00000000-0005-0000-0000-000031010000}"/>
    <cellStyle name="style1721805242463" xfId="291" xr:uid="{00000000-0005-0000-0000-000032010000}"/>
    <cellStyle name="style1721805242474" xfId="292" xr:uid="{00000000-0005-0000-0000-000033010000}"/>
    <cellStyle name="style1721805242487" xfId="293" xr:uid="{00000000-0005-0000-0000-000034010000}"/>
    <cellStyle name="style1721805242501" xfId="295" xr:uid="{00000000-0005-0000-0000-000035010000}"/>
    <cellStyle name="style1721805242516" xfId="297" xr:uid="{00000000-0005-0000-0000-000036010000}"/>
    <cellStyle name="style1721805242534" xfId="298" xr:uid="{00000000-0005-0000-0000-000037010000}"/>
    <cellStyle name="style1721805242550" xfId="300" xr:uid="{00000000-0005-0000-0000-000038010000}"/>
    <cellStyle name="style1721805242579" xfId="301" xr:uid="{00000000-0005-0000-0000-000039010000}"/>
    <cellStyle name="style1721805242591" xfId="303" xr:uid="{00000000-0005-0000-0000-00003A010000}"/>
    <cellStyle name="style1721805242602" xfId="304" xr:uid="{00000000-0005-0000-0000-00003B010000}"/>
    <cellStyle name="style1721805242612" xfId="305" xr:uid="{00000000-0005-0000-0000-00003C010000}"/>
    <cellStyle name="style1721805242621" xfId="307" xr:uid="{00000000-0005-0000-0000-00003D010000}"/>
    <cellStyle name="style1721805242632" xfId="308" xr:uid="{00000000-0005-0000-0000-00003E010000}"/>
    <cellStyle name="style1721805242643" xfId="310" xr:uid="{00000000-0005-0000-0000-00003F010000}"/>
    <cellStyle name="style1721805242655" xfId="313" xr:uid="{00000000-0005-0000-0000-000040010000}"/>
    <cellStyle name="style1721805242668" xfId="314" xr:uid="{00000000-0005-0000-0000-000041010000}"/>
    <cellStyle name="style1721805242677" xfId="316" xr:uid="{00000000-0005-0000-0000-000042010000}"/>
    <cellStyle name="style1721805242689" xfId="317" xr:uid="{00000000-0005-0000-0000-000043010000}"/>
    <cellStyle name="style1721805242700" xfId="318" xr:uid="{00000000-0005-0000-0000-000044010000}"/>
    <cellStyle name="style1721805242711" xfId="319" xr:uid="{00000000-0005-0000-0000-000045010000}"/>
    <cellStyle name="style1721805242721" xfId="321" xr:uid="{00000000-0005-0000-0000-000046010000}"/>
    <cellStyle name="style1721805242731" xfId="322" xr:uid="{00000000-0005-0000-0000-000047010000}"/>
    <cellStyle name="style1721805242742" xfId="324" xr:uid="{00000000-0005-0000-0000-000048010000}"/>
    <cellStyle name="style1721805242755" xfId="325" xr:uid="{00000000-0005-0000-0000-000049010000}"/>
    <cellStyle name="style1721805242766" xfId="326" xr:uid="{00000000-0005-0000-0000-00004A010000}"/>
    <cellStyle name="style1721805242781" xfId="327" xr:uid="{00000000-0005-0000-0000-00004B010000}"/>
    <cellStyle name="style1721805242794" xfId="346" xr:uid="{00000000-0005-0000-0000-00004C010000}"/>
    <cellStyle name="style1721805242815" xfId="348" xr:uid="{00000000-0005-0000-0000-00004D010000}"/>
    <cellStyle name="style1721805242827" xfId="361" xr:uid="{00000000-0005-0000-0000-00004E010000}"/>
    <cellStyle name="style1721805242855" xfId="349" xr:uid="{00000000-0005-0000-0000-00004F010000}"/>
    <cellStyle name="style1721805242870" xfId="350" xr:uid="{00000000-0005-0000-0000-000050010000}"/>
    <cellStyle name="style1721805242884" xfId="329" xr:uid="{00000000-0005-0000-0000-000051010000}"/>
    <cellStyle name="style1721805242909" xfId="332" xr:uid="{00000000-0005-0000-0000-000052010000}"/>
    <cellStyle name="style1721805242923" xfId="330" xr:uid="{00000000-0005-0000-0000-000053010000}"/>
    <cellStyle name="style1721805242936" xfId="331" xr:uid="{00000000-0005-0000-0000-000054010000}"/>
    <cellStyle name="style1721805242950" xfId="333" xr:uid="{00000000-0005-0000-0000-000055010000}"/>
    <cellStyle name="style1721805242976" xfId="336" xr:uid="{00000000-0005-0000-0000-000056010000}"/>
    <cellStyle name="style1721805242985" xfId="343" xr:uid="{00000000-0005-0000-0000-000057010000}"/>
    <cellStyle name="style1721805242996" xfId="339" xr:uid="{00000000-0005-0000-0000-000058010000}"/>
    <cellStyle name="style1721805243005" xfId="340" xr:uid="{00000000-0005-0000-0000-000059010000}"/>
    <cellStyle name="style1721805243027" xfId="342" xr:uid="{00000000-0005-0000-0000-00005A010000}"/>
    <cellStyle name="style1721805243039" xfId="341" xr:uid="{00000000-0005-0000-0000-00005B010000}"/>
    <cellStyle name="style1721805243051" xfId="338" xr:uid="{00000000-0005-0000-0000-00005C010000}"/>
    <cellStyle name="style1721805243073" xfId="347" xr:uid="{00000000-0005-0000-0000-00005D010000}"/>
    <cellStyle name="style1721805243086" xfId="351" xr:uid="{00000000-0005-0000-0000-00005E010000}"/>
    <cellStyle name="style1721805243102" xfId="353" xr:uid="{00000000-0005-0000-0000-00005F010000}"/>
    <cellStyle name="style1721805243113" xfId="354" xr:uid="{00000000-0005-0000-0000-000060010000}"/>
    <cellStyle name="style1721805243126" xfId="356" xr:uid="{00000000-0005-0000-0000-000061010000}"/>
    <cellStyle name="style1721805243141" xfId="358" xr:uid="{00000000-0005-0000-0000-000062010000}"/>
    <cellStyle name="style1721805243155" xfId="359" xr:uid="{00000000-0005-0000-0000-000063010000}"/>
    <cellStyle name="style1721805243167" xfId="352" xr:uid="{00000000-0005-0000-0000-000064010000}"/>
    <cellStyle name="style1721805243177" xfId="355" xr:uid="{00000000-0005-0000-0000-000065010000}"/>
    <cellStyle name="style1721805243189" xfId="357" xr:uid="{00000000-0005-0000-0000-000066010000}"/>
    <cellStyle name="style1721805243203" xfId="360" xr:uid="{00000000-0005-0000-0000-000067010000}"/>
    <cellStyle name="style1721805243271" xfId="335" xr:uid="{00000000-0005-0000-0000-000068010000}"/>
    <cellStyle name="style1721805243418" xfId="362" xr:uid="{00000000-0005-0000-0000-000069010000}"/>
    <cellStyle name="style1721805243429" xfId="363" xr:uid="{00000000-0005-0000-0000-00006A010000}"/>
    <cellStyle name="style1721805243485" xfId="345" xr:uid="{00000000-0005-0000-0000-00006B01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5"/>
  <sheetViews>
    <sheetView tabSelected="1" zoomScaleNormal="100" workbookViewId="0">
      <selection sqref="A1:XFD1"/>
    </sheetView>
  </sheetViews>
  <sheetFormatPr baseColWidth="10" defaultColWidth="9.1640625" defaultRowHeight="12" customHeight="1"/>
  <cols>
    <col min="1" max="1" width="14.5" style="14" customWidth="1"/>
    <col min="2" max="2" width="8.1640625" style="2" bestFit="1" customWidth="1"/>
    <col min="3" max="3" width="8" style="2" bestFit="1" customWidth="1"/>
    <col min="4" max="4" width="7.33203125" style="2" bestFit="1" customWidth="1"/>
    <col min="5" max="6" width="8" style="2" bestFit="1" customWidth="1"/>
    <col min="7" max="7" width="8.6640625" style="2" customWidth="1"/>
    <col min="8" max="8" width="8" style="2" bestFit="1" customWidth="1"/>
    <col min="9" max="10" width="6" style="2" bestFit="1" customWidth="1"/>
    <col min="11" max="11" width="7.33203125" style="2" bestFit="1" customWidth="1"/>
    <col min="12" max="12" width="7.1640625" style="2" customWidth="1"/>
    <col min="13" max="13" width="7.5" style="2" customWidth="1"/>
    <col min="14" max="14" width="8.33203125" style="2" customWidth="1"/>
    <col min="15" max="16" width="6" style="2" bestFit="1" customWidth="1"/>
    <col min="17" max="17" width="7.33203125" style="2" bestFit="1" customWidth="1"/>
    <col min="18" max="18" width="4.5" style="2" bestFit="1" customWidth="1"/>
    <col min="19" max="19" width="8.33203125" style="2" customWidth="1"/>
    <col min="20" max="22" width="6" style="2" bestFit="1" customWidth="1"/>
    <col min="23" max="23" width="7.33203125" style="2" bestFit="1" customWidth="1"/>
    <col min="24" max="24" width="4.5" style="2" bestFit="1" customWidth="1"/>
    <col min="25" max="25" width="7.5" style="2" customWidth="1"/>
    <col min="26" max="28" width="9.33203125" style="2" bestFit="1" customWidth="1"/>
    <col min="29" max="29" width="15.33203125" style="2" bestFit="1" customWidth="1"/>
    <col min="30" max="16384" width="9.1640625" style="2"/>
  </cols>
  <sheetData>
    <row r="1" spans="1:21" s="514" customFormat="1" ht="12" customHeight="1">
      <c r="A1" s="514" t="s">
        <v>140</v>
      </c>
    </row>
    <row r="2" spans="1:21" ht="12" customHeight="1">
      <c r="A2" s="1" t="s">
        <v>27</v>
      </c>
    </row>
    <row r="3" spans="1:21" s="4" customFormat="1" ht="12" customHeight="1">
      <c r="A3" s="3" t="s">
        <v>7</v>
      </c>
    </row>
    <row r="4" spans="1:21" s="6" customFormat="1" ht="12" customHeight="1">
      <c r="A4" s="5"/>
      <c r="B4" s="375" t="s">
        <v>23</v>
      </c>
      <c r="C4" s="375"/>
      <c r="D4" s="375"/>
      <c r="E4" s="375"/>
      <c r="F4" s="375"/>
      <c r="G4" s="375" t="s">
        <v>24</v>
      </c>
      <c r="H4" s="375"/>
      <c r="I4" s="375"/>
      <c r="J4" s="375"/>
      <c r="K4" s="375"/>
      <c r="L4" s="375" t="s">
        <v>25</v>
      </c>
      <c r="M4" s="375"/>
      <c r="N4" s="375"/>
      <c r="O4" s="375"/>
      <c r="P4" s="375"/>
      <c r="Q4" s="375" t="s">
        <v>26</v>
      </c>
      <c r="R4" s="375"/>
      <c r="S4" s="375"/>
      <c r="T4" s="375"/>
      <c r="U4" s="375"/>
    </row>
    <row r="5" spans="1:21" s="9" customFormat="1" ht="12" customHeight="1">
      <c r="A5" s="7"/>
      <c r="B5" s="8" t="s">
        <v>20</v>
      </c>
      <c r="C5" s="8" t="s">
        <v>21</v>
      </c>
      <c r="D5" s="8" t="s">
        <v>22</v>
      </c>
      <c r="E5" s="8" t="s">
        <v>6</v>
      </c>
      <c r="F5" s="8" t="s">
        <v>0</v>
      </c>
      <c r="G5" s="8" t="s">
        <v>20</v>
      </c>
      <c r="H5" s="8" t="s">
        <v>21</v>
      </c>
      <c r="I5" s="8" t="s">
        <v>22</v>
      </c>
      <c r="J5" s="8" t="s">
        <v>6</v>
      </c>
      <c r="K5" s="8" t="s">
        <v>0</v>
      </c>
      <c r="L5" s="8" t="s">
        <v>20</v>
      </c>
      <c r="M5" s="8" t="s">
        <v>21</v>
      </c>
      <c r="N5" s="8" t="s">
        <v>22</v>
      </c>
      <c r="O5" s="8" t="s">
        <v>6</v>
      </c>
      <c r="P5" s="8" t="s">
        <v>0</v>
      </c>
      <c r="Q5" s="8" t="s">
        <v>20</v>
      </c>
      <c r="R5" s="8" t="s">
        <v>21</v>
      </c>
      <c r="S5" s="8" t="s">
        <v>22</v>
      </c>
      <c r="T5" s="8" t="s">
        <v>6</v>
      </c>
      <c r="U5" s="8" t="s">
        <v>0</v>
      </c>
    </row>
    <row r="6" spans="1:21" s="9" customFormat="1" ht="12" customHeight="1">
      <c r="A6" s="10" t="s">
        <v>16</v>
      </c>
      <c r="B6" s="10">
        <v>0.84</v>
      </c>
      <c r="C6" s="10">
        <v>0.8</v>
      </c>
      <c r="D6" s="10">
        <v>0.82</v>
      </c>
      <c r="E6" s="11">
        <f>AVERAGE(B6:D6)</f>
        <v>0.82</v>
      </c>
      <c r="F6" s="11">
        <f>STDEV(B6:D6)</f>
        <v>1.9999999999999962E-2</v>
      </c>
      <c r="G6" s="10">
        <v>48.46</v>
      </c>
      <c r="H6" s="10">
        <v>46.98</v>
      </c>
      <c r="I6" s="10">
        <v>48.91</v>
      </c>
      <c r="J6" s="12">
        <f>AVERAGE(G6:I6)</f>
        <v>48.116666666666667</v>
      </c>
      <c r="K6" s="12">
        <f>STDEV(G6:I6)</f>
        <v>1.0097689504700245</v>
      </c>
      <c r="L6" s="10">
        <v>29.55</v>
      </c>
      <c r="M6" s="10">
        <v>28.07</v>
      </c>
      <c r="N6" s="10">
        <v>29.69</v>
      </c>
      <c r="O6" s="12">
        <f>AVERAGE(L6:N6)</f>
        <v>29.103333333333335</v>
      </c>
      <c r="P6" s="12">
        <f>STDEV(L6:N6)</f>
        <v>0.8976264999059097</v>
      </c>
      <c r="Q6" s="10">
        <v>22.39</v>
      </c>
      <c r="R6" s="10">
        <v>24.85</v>
      </c>
      <c r="S6" s="10">
        <v>21.86</v>
      </c>
      <c r="T6" s="12">
        <f>AVERAGE(Q6:S6)</f>
        <v>23.033333333333331</v>
      </c>
      <c r="U6" s="12">
        <f>STDEV(Q6:S6)</f>
        <v>1.5954414227207891</v>
      </c>
    </row>
    <row r="7" spans="1:21" s="9" customFormat="1" ht="12" customHeight="1">
      <c r="A7" s="10" t="s">
        <v>17</v>
      </c>
      <c r="B7" s="10">
        <v>4.17</v>
      </c>
      <c r="C7" s="10">
        <v>3.17</v>
      </c>
      <c r="D7" s="10">
        <v>1.23</v>
      </c>
      <c r="E7" s="11">
        <f t="shared" ref="E7:E8" si="0">AVERAGE(B7:D7)</f>
        <v>2.8566666666666669</v>
      </c>
      <c r="F7" s="11">
        <f t="shared" ref="F7:F8" si="1">STDEV(B7:D7)</f>
        <v>1.4948355539434202</v>
      </c>
      <c r="G7" s="10">
        <v>63.94</v>
      </c>
      <c r="H7" s="10">
        <v>68.099999999999994</v>
      </c>
      <c r="I7" s="10">
        <v>67.989999999999995</v>
      </c>
      <c r="J7" s="12">
        <f t="shared" ref="J7:J8" si="2">AVERAGE(G7:I7)</f>
        <v>66.676666666666662</v>
      </c>
      <c r="K7" s="12">
        <f t="shared" ref="K7:K8" si="3">STDEV(G7:I7)</f>
        <v>2.3706609486245234</v>
      </c>
      <c r="L7" s="10">
        <v>18.77</v>
      </c>
      <c r="M7" s="10">
        <v>17.760000000000002</v>
      </c>
      <c r="N7" s="10">
        <v>18.28</v>
      </c>
      <c r="O7" s="12">
        <f t="shared" ref="O7:O8" si="4">AVERAGE(L7:N7)</f>
        <v>18.27</v>
      </c>
      <c r="P7" s="12">
        <f t="shared" ref="P7:P8" si="5">STDEV(L7:N7)</f>
        <v>0.50507425196697464</v>
      </c>
      <c r="Q7" s="10">
        <v>13.97</v>
      </c>
      <c r="R7" s="10">
        <v>11.75</v>
      </c>
      <c r="S7" s="10">
        <v>13.31</v>
      </c>
      <c r="T7" s="12">
        <f t="shared" ref="T7:T8" si="6">AVERAGE(Q7:S7)</f>
        <v>13.01</v>
      </c>
      <c r="U7" s="12">
        <f t="shared" ref="U7:U8" si="7">STDEV(Q7:S7)</f>
        <v>1.1400000000000003</v>
      </c>
    </row>
    <row r="8" spans="1:21" s="9" customFormat="1" ht="12" customHeight="1">
      <c r="A8" s="10" t="s">
        <v>18</v>
      </c>
      <c r="B8" s="10">
        <v>0.95</v>
      </c>
      <c r="C8" s="10">
        <v>1.31</v>
      </c>
      <c r="D8" s="10">
        <v>2.37</v>
      </c>
      <c r="E8" s="11">
        <f t="shared" si="0"/>
        <v>1.5433333333333332</v>
      </c>
      <c r="F8" s="11">
        <f t="shared" si="1"/>
        <v>0.738195999266681</v>
      </c>
      <c r="G8" s="10">
        <v>67.2</v>
      </c>
      <c r="H8" s="10">
        <v>68.510000000000005</v>
      </c>
      <c r="I8" s="10">
        <v>67.25</v>
      </c>
      <c r="J8" s="12">
        <f t="shared" si="2"/>
        <v>67.653333333333336</v>
      </c>
      <c r="K8" s="12">
        <f t="shared" si="3"/>
        <v>0.74231619498252654</v>
      </c>
      <c r="L8" s="10">
        <v>19.010000000000002</v>
      </c>
      <c r="M8" s="10">
        <v>19.78</v>
      </c>
      <c r="N8" s="10">
        <v>19.73</v>
      </c>
      <c r="O8" s="12">
        <f t="shared" si="4"/>
        <v>19.506666666666671</v>
      </c>
      <c r="P8" s="12">
        <f t="shared" si="5"/>
        <v>0.43085186936269981</v>
      </c>
      <c r="Q8" s="10">
        <v>13.47</v>
      </c>
      <c r="R8" s="10">
        <v>11.03</v>
      </c>
      <c r="S8" s="10">
        <v>11.15</v>
      </c>
      <c r="T8" s="12">
        <f t="shared" si="6"/>
        <v>11.883333333333333</v>
      </c>
      <c r="U8" s="12">
        <f t="shared" si="7"/>
        <v>1.3754029712536375</v>
      </c>
    </row>
    <row r="9" spans="1:21" s="4" customFormat="1" ht="12" customHeight="1">
      <c r="A9" s="13"/>
    </row>
    <row r="10" spans="1:21" s="4" customFormat="1" ht="12" customHeight="1">
      <c r="A10" s="3" t="s">
        <v>19</v>
      </c>
    </row>
    <row r="11" spans="1:21" s="6" customFormat="1" ht="12" customHeight="1">
      <c r="A11" s="5"/>
      <c r="B11" s="375" t="s">
        <v>23</v>
      </c>
      <c r="C11" s="375"/>
      <c r="D11" s="375"/>
      <c r="E11" s="375"/>
      <c r="F11" s="375"/>
      <c r="G11" s="375" t="s">
        <v>24</v>
      </c>
      <c r="H11" s="375"/>
      <c r="I11" s="375"/>
      <c r="J11" s="375"/>
      <c r="K11" s="375"/>
      <c r="L11" s="375" t="s">
        <v>25</v>
      </c>
      <c r="M11" s="375"/>
      <c r="N11" s="375"/>
      <c r="O11" s="375"/>
      <c r="P11" s="375"/>
      <c r="Q11" s="375" t="s">
        <v>26</v>
      </c>
      <c r="R11" s="375"/>
      <c r="S11" s="375"/>
      <c r="T11" s="375"/>
      <c r="U11" s="375"/>
    </row>
    <row r="12" spans="1:21" s="9" customFormat="1" ht="12" customHeight="1">
      <c r="A12" s="7"/>
      <c r="B12" s="8" t="s">
        <v>20</v>
      </c>
      <c r="C12" s="8" t="s">
        <v>21</v>
      </c>
      <c r="D12" s="8" t="s">
        <v>22</v>
      </c>
      <c r="E12" s="8" t="s">
        <v>6</v>
      </c>
      <c r="F12" s="8" t="s">
        <v>0</v>
      </c>
      <c r="G12" s="8" t="s">
        <v>20</v>
      </c>
      <c r="H12" s="8" t="s">
        <v>21</v>
      </c>
      <c r="I12" s="8" t="s">
        <v>22</v>
      </c>
      <c r="J12" s="8" t="s">
        <v>6</v>
      </c>
      <c r="K12" s="8" t="s">
        <v>0</v>
      </c>
      <c r="L12" s="8" t="s">
        <v>20</v>
      </c>
      <c r="M12" s="8" t="s">
        <v>21</v>
      </c>
      <c r="N12" s="8" t="s">
        <v>22</v>
      </c>
      <c r="O12" s="8" t="s">
        <v>6</v>
      </c>
      <c r="P12" s="8" t="s">
        <v>0</v>
      </c>
      <c r="Q12" s="8" t="s">
        <v>20</v>
      </c>
      <c r="R12" s="8" t="s">
        <v>21</v>
      </c>
      <c r="S12" s="8" t="s">
        <v>22</v>
      </c>
      <c r="T12" s="8" t="s">
        <v>6</v>
      </c>
      <c r="U12" s="8" t="s">
        <v>0</v>
      </c>
    </row>
    <row r="13" spans="1:21" s="9" customFormat="1" ht="12" customHeight="1">
      <c r="A13" s="10" t="s">
        <v>16</v>
      </c>
      <c r="B13" s="10">
        <v>1.29</v>
      </c>
      <c r="C13" s="10">
        <v>1.52</v>
      </c>
      <c r="D13" s="10">
        <v>0.39</v>
      </c>
      <c r="E13" s="11">
        <f>AVERAGE(B13:D13)</f>
        <v>1.0666666666666667</v>
      </c>
      <c r="F13" s="11">
        <f>STDEV(B13:D13)</f>
        <v>0.59718785430828458</v>
      </c>
      <c r="G13" s="10">
        <v>38.04</v>
      </c>
      <c r="H13" s="10">
        <v>37.96</v>
      </c>
      <c r="I13" s="10">
        <v>37.229999999999997</v>
      </c>
      <c r="J13" s="12">
        <f>AVERAGE(G13:I13)</f>
        <v>37.743333333333332</v>
      </c>
      <c r="K13" s="12">
        <f>STDEV(G13:I13)</f>
        <v>0.44635561308595062</v>
      </c>
      <c r="L13" s="10">
        <v>38.21</v>
      </c>
      <c r="M13" s="10">
        <v>38.619999999999997</v>
      </c>
      <c r="N13" s="10">
        <v>37.4</v>
      </c>
      <c r="O13" s="12">
        <f>AVERAGE(L13:N13)</f>
        <v>38.076666666666661</v>
      </c>
      <c r="P13" s="12">
        <f>STDEV(L13:N13)</f>
        <v>0.62083277404896486</v>
      </c>
      <c r="Q13" s="10">
        <v>21.06</v>
      </c>
      <c r="R13" s="10">
        <v>20.100000000000001</v>
      </c>
      <c r="S13" s="10">
        <v>23.45</v>
      </c>
      <c r="T13" s="12">
        <f>AVERAGE(Q13:S13)</f>
        <v>21.536666666666665</v>
      </c>
      <c r="U13" s="12">
        <f>STDEV(Q13:S13)</f>
        <v>1.7251183534277672</v>
      </c>
    </row>
    <row r="14" spans="1:21" s="9" customFormat="1" ht="12" customHeight="1">
      <c r="A14" s="10" t="s">
        <v>17</v>
      </c>
      <c r="B14" s="10">
        <v>3.89</v>
      </c>
      <c r="C14" s="10">
        <v>3.17</v>
      </c>
      <c r="D14" s="10">
        <v>3.44</v>
      </c>
      <c r="E14" s="11">
        <f t="shared" ref="E14:E15" si="8">AVERAGE(B14:D14)</f>
        <v>3.5</v>
      </c>
      <c r="F14" s="11">
        <f t="shared" ref="F14:F15" si="9">STDEV(B14:D14)</f>
        <v>0.36373066958946432</v>
      </c>
      <c r="G14" s="10">
        <v>49.68</v>
      </c>
      <c r="H14" s="10">
        <v>47.49</v>
      </c>
      <c r="I14" s="10">
        <v>49.25</v>
      </c>
      <c r="J14" s="12">
        <f t="shared" ref="J14:J15" si="10">AVERAGE(G14:I14)</f>
        <v>48.806666666666672</v>
      </c>
      <c r="K14" s="12">
        <f t="shared" ref="K14:K15" si="11">STDEV(G14:I14)</f>
        <v>1.1603591398068662</v>
      </c>
      <c r="L14" s="10">
        <v>36.270000000000003</v>
      </c>
      <c r="M14" s="10">
        <v>38.67</v>
      </c>
      <c r="N14" s="10">
        <v>36.47</v>
      </c>
      <c r="O14" s="12">
        <f t="shared" ref="O14:O15" si="12">AVERAGE(L14:N14)</f>
        <v>37.136666666666663</v>
      </c>
      <c r="P14" s="12">
        <f t="shared" ref="P14:P15" si="13">STDEV(L14:N14)</f>
        <v>1.3316656236958788</v>
      </c>
      <c r="Q14" s="10">
        <v>9.43</v>
      </c>
      <c r="R14" s="10">
        <v>9.86</v>
      </c>
      <c r="S14" s="10">
        <v>10.08</v>
      </c>
      <c r="T14" s="12">
        <f t="shared" ref="T14:T15" si="14">AVERAGE(Q14:S14)</f>
        <v>9.7899999999999991</v>
      </c>
      <c r="U14" s="12">
        <f t="shared" ref="U14:U15" si="15">STDEV(Q14:S14)</f>
        <v>0.33060550509633091</v>
      </c>
    </row>
    <row r="15" spans="1:21" s="9" customFormat="1" ht="12" customHeight="1">
      <c r="A15" s="10" t="s">
        <v>18</v>
      </c>
      <c r="B15" s="10">
        <v>4.3899999999999997</v>
      </c>
      <c r="C15" s="10">
        <v>4.2699999999999996</v>
      </c>
      <c r="D15" s="10">
        <v>4.28</v>
      </c>
      <c r="E15" s="11">
        <f t="shared" si="8"/>
        <v>4.3133333333333335</v>
      </c>
      <c r="F15" s="11">
        <f t="shared" si="9"/>
        <v>6.6583281184793813E-2</v>
      </c>
      <c r="G15" s="10">
        <v>50.73</v>
      </c>
      <c r="H15" s="10">
        <v>50.96</v>
      </c>
      <c r="I15" s="10">
        <v>50.4</v>
      </c>
      <c r="J15" s="12">
        <f t="shared" si="10"/>
        <v>50.696666666666665</v>
      </c>
      <c r="K15" s="12">
        <f t="shared" si="11"/>
        <v>0.28148416178061225</v>
      </c>
      <c r="L15" s="10">
        <v>33.950000000000003</v>
      </c>
      <c r="M15" s="10">
        <v>33.68</v>
      </c>
      <c r="N15" s="10">
        <v>34.619999999999997</v>
      </c>
      <c r="O15" s="12">
        <f t="shared" si="12"/>
        <v>34.083333333333336</v>
      </c>
      <c r="P15" s="12">
        <f t="shared" si="13"/>
        <v>0.48397658345557554</v>
      </c>
      <c r="Q15" s="10">
        <v>10.17</v>
      </c>
      <c r="R15" s="10">
        <v>10.36</v>
      </c>
      <c r="S15" s="10">
        <v>10.02</v>
      </c>
      <c r="T15" s="12">
        <f t="shared" si="14"/>
        <v>10.183333333333334</v>
      </c>
      <c r="U15" s="12">
        <f t="shared" si="15"/>
        <v>0.17039170558842734</v>
      </c>
    </row>
    <row r="16" spans="1:21" s="4" customFormat="1" ht="12" customHeight="1">
      <c r="A16" s="13"/>
    </row>
    <row r="17" spans="1:15" s="4" customFormat="1" ht="12" customHeight="1">
      <c r="A17" s="13"/>
    </row>
    <row r="20" spans="1:15" ht="12" customHeight="1">
      <c r="A20" s="15" t="s">
        <v>30</v>
      </c>
    </row>
    <row r="21" spans="1:15" s="16" customFormat="1" ht="12" customHeight="1"/>
    <row r="22" spans="1:15" s="16" customFormat="1" ht="12" customHeight="1">
      <c r="A22" s="3" t="s">
        <v>7</v>
      </c>
      <c r="C22" s="373" t="s">
        <v>15</v>
      </c>
      <c r="D22" s="373"/>
      <c r="E22" s="373"/>
      <c r="F22" s="374" t="s">
        <v>14</v>
      </c>
      <c r="G22" s="374"/>
      <c r="H22" s="374"/>
    </row>
    <row r="23" spans="1:15" s="16" customFormat="1" ht="12" customHeight="1">
      <c r="C23" s="17" t="s">
        <v>8</v>
      </c>
      <c r="D23" s="17" t="s">
        <v>9</v>
      </c>
      <c r="E23" s="17" t="s">
        <v>10</v>
      </c>
      <c r="F23" s="18" t="s">
        <v>8</v>
      </c>
      <c r="G23" s="18" t="s">
        <v>9</v>
      </c>
      <c r="H23" s="18" t="s">
        <v>10</v>
      </c>
      <c r="I23" s="17" t="s">
        <v>11</v>
      </c>
      <c r="J23" s="17" t="s">
        <v>12</v>
      </c>
      <c r="K23" s="17" t="s">
        <v>13</v>
      </c>
      <c r="L23" s="17" t="s">
        <v>1</v>
      </c>
      <c r="M23" s="19" t="s">
        <v>0</v>
      </c>
      <c r="N23" s="20"/>
    </row>
    <row r="24" spans="1:15" s="16" customFormat="1" ht="12" customHeight="1">
      <c r="A24" s="10" t="s">
        <v>31</v>
      </c>
      <c r="B24" s="10" t="s">
        <v>16</v>
      </c>
      <c r="C24" s="21">
        <v>87816</v>
      </c>
      <c r="D24" s="21">
        <v>69537</v>
      </c>
      <c r="E24" s="21">
        <v>82579</v>
      </c>
      <c r="F24" s="22">
        <v>82961</v>
      </c>
      <c r="G24" s="22">
        <v>64682</v>
      </c>
      <c r="H24" s="22">
        <v>77724</v>
      </c>
      <c r="I24" s="23">
        <f>F24/F24</f>
        <v>1</v>
      </c>
      <c r="J24" s="23">
        <f>G24/G24</f>
        <v>1</v>
      </c>
      <c r="K24" s="23">
        <f>H24/H24</f>
        <v>1</v>
      </c>
      <c r="L24" s="24">
        <f>AVERAGE(I24:K24)</f>
        <v>1</v>
      </c>
      <c r="M24" s="25">
        <f>STDEV(I24:K24)</f>
        <v>0</v>
      </c>
    </row>
    <row r="25" spans="1:15" s="16" customFormat="1" ht="12" customHeight="1">
      <c r="A25" s="21"/>
      <c r="B25" s="10" t="s">
        <v>17</v>
      </c>
      <c r="C25" s="21">
        <v>23869</v>
      </c>
      <c r="D25" s="21">
        <v>27137</v>
      </c>
      <c r="E25" s="21">
        <v>25316</v>
      </c>
      <c r="F25" s="22">
        <v>19014</v>
      </c>
      <c r="G25" s="22">
        <v>22282</v>
      </c>
      <c r="H25" s="22">
        <v>20461</v>
      </c>
      <c r="I25" s="23">
        <f>F25/F24</f>
        <v>0.2291920299899953</v>
      </c>
      <c r="J25" s="23">
        <f>G25/G24</f>
        <v>0.34448532822114342</v>
      </c>
      <c r="K25" s="23">
        <f>H25/H24</f>
        <v>0.26325201996809222</v>
      </c>
      <c r="L25" s="24">
        <f t="shared" ref="L25:L32" si="16">AVERAGE(I25:K25)</f>
        <v>0.27897645939307697</v>
      </c>
      <c r="M25" s="25">
        <f t="shared" ref="M25:M32" si="17">STDEV(I25:K25)</f>
        <v>5.9233264730863919E-2</v>
      </c>
    </row>
    <row r="26" spans="1:15" s="16" customFormat="1" ht="12" customHeight="1">
      <c r="A26" s="21"/>
      <c r="B26" s="10" t="s">
        <v>18</v>
      </c>
      <c r="C26" s="21">
        <v>45304</v>
      </c>
      <c r="D26" s="21">
        <v>40782</v>
      </c>
      <c r="E26" s="21">
        <v>30432</v>
      </c>
      <c r="F26" s="22">
        <v>40449</v>
      </c>
      <c r="G26" s="22">
        <v>35927</v>
      </c>
      <c r="H26" s="22">
        <v>25577</v>
      </c>
      <c r="I26" s="23">
        <f>F26/F24</f>
        <v>0.48756644688468076</v>
      </c>
      <c r="J26" s="23">
        <f>G26/G24</f>
        <v>0.55544046257073065</v>
      </c>
      <c r="K26" s="23">
        <f>H26/H24</f>
        <v>0.32907467448921823</v>
      </c>
      <c r="L26" s="24">
        <f t="shared" si="16"/>
        <v>0.4573605279815432</v>
      </c>
      <c r="M26" s="25">
        <f t="shared" si="17"/>
        <v>0.11616654275663106</v>
      </c>
    </row>
    <row r="27" spans="1:15" ht="12" customHeight="1">
      <c r="A27" s="26" t="s">
        <v>28</v>
      </c>
      <c r="B27" s="26" t="s">
        <v>16</v>
      </c>
      <c r="C27" s="27">
        <v>56864</v>
      </c>
      <c r="D27" s="27">
        <v>40817</v>
      </c>
      <c r="E27" s="27">
        <v>59985</v>
      </c>
      <c r="F27" s="28">
        <v>51518</v>
      </c>
      <c r="G27" s="28">
        <v>35471</v>
      </c>
      <c r="H27" s="28">
        <v>54639</v>
      </c>
      <c r="I27" s="29">
        <f>F27/F27</f>
        <v>1</v>
      </c>
      <c r="J27" s="29">
        <f>G27/G27</f>
        <v>1</v>
      </c>
      <c r="K27" s="29">
        <f>H27/H27</f>
        <v>1</v>
      </c>
      <c r="L27" s="30">
        <f t="shared" si="16"/>
        <v>1</v>
      </c>
      <c r="M27" s="31">
        <f t="shared" si="17"/>
        <v>0</v>
      </c>
      <c r="N27" s="16"/>
      <c r="O27" s="16"/>
    </row>
    <row r="28" spans="1:15" ht="12" customHeight="1">
      <c r="A28" s="27"/>
      <c r="B28" s="26" t="s">
        <v>17</v>
      </c>
      <c r="C28" s="27">
        <v>50948</v>
      </c>
      <c r="D28" s="27">
        <v>37579</v>
      </c>
      <c r="E28" s="27">
        <v>45087</v>
      </c>
      <c r="F28" s="28">
        <v>45602</v>
      </c>
      <c r="G28" s="28">
        <v>32233</v>
      </c>
      <c r="H28" s="28">
        <v>39741</v>
      </c>
      <c r="I28" s="29">
        <f>F28/F27</f>
        <v>0.88516634962537366</v>
      </c>
      <c r="J28" s="29">
        <f>G28/G27</f>
        <v>0.90871416086380419</v>
      </c>
      <c r="K28" s="29">
        <f>H28/H27</f>
        <v>0.7273376159885796</v>
      </c>
      <c r="L28" s="30">
        <f t="shared" si="16"/>
        <v>0.84040604215925241</v>
      </c>
      <c r="M28" s="31">
        <f t="shared" si="17"/>
        <v>9.8625435872622971E-2</v>
      </c>
      <c r="N28" s="16"/>
      <c r="O28" s="16"/>
    </row>
    <row r="29" spans="1:15" s="16" customFormat="1" ht="12" customHeight="1">
      <c r="A29" s="27"/>
      <c r="B29" s="26" t="s">
        <v>18</v>
      </c>
      <c r="C29" s="27">
        <v>38470</v>
      </c>
      <c r="D29" s="27">
        <v>30717</v>
      </c>
      <c r="E29" s="27">
        <v>27769</v>
      </c>
      <c r="F29" s="28">
        <v>33124</v>
      </c>
      <c r="G29" s="28">
        <v>25371</v>
      </c>
      <c r="H29" s="28">
        <v>22423</v>
      </c>
      <c r="I29" s="29">
        <f>F29/F27</f>
        <v>0.64295974222601804</v>
      </c>
      <c r="J29" s="29">
        <f>G29/G27</f>
        <v>0.71526035352823436</v>
      </c>
      <c r="K29" s="29">
        <f>H29/H27</f>
        <v>0.41038452387488789</v>
      </c>
      <c r="L29" s="30">
        <f t="shared" si="16"/>
        <v>0.58953487320971343</v>
      </c>
      <c r="M29" s="31">
        <f t="shared" si="17"/>
        <v>0.15930467773659707</v>
      </c>
    </row>
    <row r="30" spans="1:15" s="16" customFormat="1" ht="12" customHeight="1">
      <c r="A30" s="10" t="s">
        <v>29</v>
      </c>
      <c r="B30" s="10" t="s">
        <v>16</v>
      </c>
      <c r="C30" s="21">
        <v>106145</v>
      </c>
      <c r="D30" s="21">
        <v>63345</v>
      </c>
      <c r="E30" s="21">
        <v>81764</v>
      </c>
      <c r="F30" s="22">
        <v>94537</v>
      </c>
      <c r="G30" s="22">
        <v>51737</v>
      </c>
      <c r="H30" s="22">
        <v>70156</v>
      </c>
      <c r="I30" s="23">
        <f>F30/F30</f>
        <v>1</v>
      </c>
      <c r="J30" s="23">
        <f>G30/G30</f>
        <v>1</v>
      </c>
      <c r="K30" s="23">
        <f>H30/H30</f>
        <v>1</v>
      </c>
      <c r="L30" s="24">
        <f t="shared" si="16"/>
        <v>1</v>
      </c>
      <c r="M30" s="25">
        <f t="shared" si="17"/>
        <v>0</v>
      </c>
    </row>
    <row r="31" spans="1:15" s="16" customFormat="1" ht="12" customHeight="1">
      <c r="A31" s="21"/>
      <c r="B31" s="10" t="s">
        <v>17</v>
      </c>
      <c r="C31" s="21">
        <v>47874</v>
      </c>
      <c r="D31" s="21">
        <v>42182</v>
      </c>
      <c r="E31" s="21">
        <v>48038</v>
      </c>
      <c r="F31" s="22">
        <v>36266</v>
      </c>
      <c r="G31" s="22">
        <v>30574</v>
      </c>
      <c r="H31" s="22">
        <v>36430</v>
      </c>
      <c r="I31" s="23">
        <f>F31/F30</f>
        <v>0.38361699651988113</v>
      </c>
      <c r="J31" s="23">
        <f>G31/G30</f>
        <v>0.5909503836712604</v>
      </c>
      <c r="K31" s="23">
        <f>H31/H30</f>
        <v>0.5192713381606705</v>
      </c>
      <c r="L31" s="24">
        <f t="shared" si="16"/>
        <v>0.49794623945060401</v>
      </c>
      <c r="M31" s="25">
        <f t="shared" si="17"/>
        <v>0.10529887574500248</v>
      </c>
    </row>
    <row r="32" spans="1:15" s="16" customFormat="1" ht="12" customHeight="1">
      <c r="A32" s="21"/>
      <c r="B32" s="10" t="s">
        <v>18</v>
      </c>
      <c r="C32" s="21">
        <v>56973</v>
      </c>
      <c r="D32" s="21">
        <v>47602</v>
      </c>
      <c r="E32" s="21">
        <v>40940</v>
      </c>
      <c r="F32" s="22">
        <v>45365</v>
      </c>
      <c r="G32" s="22">
        <v>35994</v>
      </c>
      <c r="H32" s="22">
        <v>29332</v>
      </c>
      <c r="I32" s="23">
        <f>F32/F30</f>
        <v>0.47986502639178313</v>
      </c>
      <c r="J32" s="23">
        <f>G32/G30</f>
        <v>0.69571099986470031</v>
      </c>
      <c r="K32" s="23">
        <f>H32/H30</f>
        <v>0.41809681281715033</v>
      </c>
      <c r="L32" s="24">
        <f t="shared" si="16"/>
        <v>0.53122427969121122</v>
      </c>
      <c r="M32" s="25">
        <f t="shared" si="17"/>
        <v>0.14575918114178663</v>
      </c>
    </row>
    <row r="33" spans="1:30" s="16" customFormat="1" ht="12" customHeight="1"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spans="1:30" ht="12" customHeight="1">
      <c r="A34" s="15" t="s">
        <v>30</v>
      </c>
    </row>
    <row r="35" spans="1:30" ht="12" customHeight="1">
      <c r="A35" s="3" t="s">
        <v>19</v>
      </c>
      <c r="C35" s="373" t="s">
        <v>15</v>
      </c>
      <c r="D35" s="373"/>
      <c r="E35" s="373"/>
      <c r="F35" s="374" t="s">
        <v>14</v>
      </c>
      <c r="G35" s="374"/>
      <c r="H35" s="374"/>
      <c r="I35" s="16"/>
      <c r="J35" s="16"/>
      <c r="K35" s="16"/>
      <c r="L35" s="16"/>
      <c r="M35" s="16"/>
      <c r="N35" s="16"/>
      <c r="O35" s="16"/>
    </row>
    <row r="36" spans="1:30" ht="12" customHeight="1">
      <c r="A36" s="16"/>
      <c r="B36" s="16"/>
      <c r="C36" s="17" t="s">
        <v>8</v>
      </c>
      <c r="D36" s="17" t="s">
        <v>9</v>
      </c>
      <c r="E36" s="17" t="s">
        <v>10</v>
      </c>
      <c r="F36" s="18" t="s">
        <v>8</v>
      </c>
      <c r="G36" s="18" t="s">
        <v>9</v>
      </c>
      <c r="H36" s="18" t="s">
        <v>10</v>
      </c>
      <c r="I36" s="17" t="s">
        <v>11</v>
      </c>
      <c r="J36" s="17" t="s">
        <v>12</v>
      </c>
      <c r="K36" s="17" t="s">
        <v>13</v>
      </c>
      <c r="L36" s="17" t="s">
        <v>1</v>
      </c>
      <c r="M36" s="19" t="s">
        <v>0</v>
      </c>
      <c r="N36" s="20"/>
      <c r="O36" s="16"/>
    </row>
    <row r="37" spans="1:30" ht="12" customHeight="1">
      <c r="A37" s="10" t="s">
        <v>31</v>
      </c>
      <c r="B37" s="10" t="s">
        <v>16</v>
      </c>
      <c r="C37" s="21">
        <v>66452</v>
      </c>
      <c r="D37" s="21">
        <v>55700</v>
      </c>
      <c r="E37" s="21">
        <v>45312</v>
      </c>
      <c r="F37" s="22">
        <v>59021</v>
      </c>
      <c r="G37" s="22">
        <v>48269</v>
      </c>
      <c r="H37" s="22">
        <v>30817</v>
      </c>
      <c r="I37" s="23">
        <v>1</v>
      </c>
      <c r="J37" s="23">
        <v>1</v>
      </c>
      <c r="K37" s="23">
        <v>1</v>
      </c>
      <c r="L37" s="24">
        <v>1</v>
      </c>
      <c r="M37" s="25">
        <v>0</v>
      </c>
      <c r="N37" s="16"/>
      <c r="O37" s="16"/>
    </row>
    <row r="38" spans="1:30" ht="12" customHeight="1">
      <c r="A38" s="21"/>
      <c r="B38" s="10" t="s">
        <v>17</v>
      </c>
      <c r="C38" s="21">
        <v>15851</v>
      </c>
      <c r="D38" s="21">
        <v>19312</v>
      </c>
      <c r="E38" s="21">
        <v>29892</v>
      </c>
      <c r="F38" s="22">
        <v>8420</v>
      </c>
      <c r="G38" s="22">
        <v>11881</v>
      </c>
      <c r="H38" s="22">
        <v>15397</v>
      </c>
      <c r="I38" s="23">
        <v>0.14266108673184122</v>
      </c>
      <c r="J38" s="23">
        <v>0.24614141581553378</v>
      </c>
      <c r="K38" s="23">
        <v>0.49962682934743813</v>
      </c>
      <c r="L38" s="24">
        <v>0.29614311063160437</v>
      </c>
      <c r="M38" s="25">
        <v>0.1836607265139604</v>
      </c>
      <c r="N38" s="16"/>
      <c r="O38" s="16"/>
    </row>
    <row r="39" spans="1:30" ht="12" customHeight="1">
      <c r="A39" s="21"/>
      <c r="B39" s="10" t="s">
        <v>18</v>
      </c>
      <c r="C39" s="21">
        <v>14204</v>
      </c>
      <c r="D39" s="21">
        <v>19549</v>
      </c>
      <c r="E39" s="21">
        <v>21921</v>
      </c>
      <c r="F39" s="22">
        <v>6773</v>
      </c>
      <c r="G39" s="22">
        <v>12118</v>
      </c>
      <c r="H39" s="22">
        <v>7426</v>
      </c>
      <c r="I39" s="23">
        <v>0.11475576489723996</v>
      </c>
      <c r="J39" s="23">
        <v>0.25105139944892169</v>
      </c>
      <c r="K39" s="23">
        <v>0.24097089268910019</v>
      </c>
      <c r="L39" s="24">
        <v>0.2022593523450873</v>
      </c>
      <c r="M39" s="25">
        <v>7.5947761759751514E-2</v>
      </c>
      <c r="N39" s="16"/>
      <c r="O39" s="16"/>
    </row>
    <row r="40" spans="1:30" ht="12" customHeight="1">
      <c r="A40" s="26" t="s">
        <v>28</v>
      </c>
      <c r="B40" s="26" t="s">
        <v>16</v>
      </c>
      <c r="C40" s="27">
        <v>665.38199999999995</v>
      </c>
      <c r="D40" s="27">
        <v>12630</v>
      </c>
      <c r="E40" s="27">
        <v>770.41800000000001</v>
      </c>
      <c r="F40" s="28">
        <v>648.49099999999999</v>
      </c>
      <c r="G40" s="28">
        <v>12006</v>
      </c>
      <c r="H40" s="28">
        <v>753.52700000000004</v>
      </c>
      <c r="I40" s="29">
        <v>1</v>
      </c>
      <c r="J40" s="29">
        <v>1</v>
      </c>
      <c r="K40" s="29">
        <v>1</v>
      </c>
      <c r="L40" s="30">
        <v>1</v>
      </c>
      <c r="M40" s="31">
        <v>0</v>
      </c>
      <c r="N40" s="16"/>
      <c r="O40" s="16"/>
    </row>
    <row r="41" spans="1:30" ht="12" customHeight="1">
      <c r="A41" s="27"/>
      <c r="B41" s="26" t="s">
        <v>17</v>
      </c>
      <c r="C41" s="27">
        <v>576.31200000000001</v>
      </c>
      <c r="D41" s="27">
        <v>8580</v>
      </c>
      <c r="E41" s="27">
        <v>570.90200000000004</v>
      </c>
      <c r="F41" s="28">
        <v>559.42100000000005</v>
      </c>
      <c r="G41" s="28">
        <v>7956</v>
      </c>
      <c r="H41" s="28">
        <v>554.01100000000008</v>
      </c>
      <c r="I41" s="29">
        <v>0.86265036831659969</v>
      </c>
      <c r="J41" s="29">
        <v>0.66266866566716642</v>
      </c>
      <c r="K41" s="29">
        <v>0.73522382077881754</v>
      </c>
      <c r="L41" s="30">
        <v>0.75351428492086114</v>
      </c>
      <c r="M41" s="31">
        <v>0.10123772102107167</v>
      </c>
      <c r="N41" s="16"/>
      <c r="O41" s="16"/>
    </row>
    <row r="42" spans="1:30" ht="12" customHeight="1">
      <c r="A42" s="27"/>
      <c r="B42" s="26" t="s">
        <v>18</v>
      </c>
      <c r="C42" s="27">
        <v>230.96799999999999</v>
      </c>
      <c r="D42" s="27">
        <v>5168</v>
      </c>
      <c r="E42" s="27">
        <v>187.34899999999999</v>
      </c>
      <c r="F42" s="28">
        <v>214.077</v>
      </c>
      <c r="G42" s="28">
        <v>4544</v>
      </c>
      <c r="H42" s="28">
        <v>170.458</v>
      </c>
      <c r="I42" s="29">
        <v>0.33011560684728086</v>
      </c>
      <c r="J42" s="29">
        <v>0.37847742795269035</v>
      </c>
      <c r="K42" s="29">
        <v>0.22621352652260635</v>
      </c>
      <c r="L42" s="30">
        <v>0.31160218710752585</v>
      </c>
      <c r="M42" s="31">
        <v>7.7801889132095334E-2</v>
      </c>
      <c r="N42" s="16"/>
      <c r="O42" s="16"/>
    </row>
    <row r="43" spans="1:30" ht="12" customHeight="1">
      <c r="A43" s="10" t="s">
        <v>29</v>
      </c>
      <c r="B43" s="10" t="s">
        <v>16</v>
      </c>
      <c r="C43" s="21">
        <v>56442</v>
      </c>
      <c r="D43" s="21">
        <v>48105</v>
      </c>
      <c r="E43" s="21">
        <v>35070</v>
      </c>
      <c r="F43" s="22">
        <v>53577</v>
      </c>
      <c r="G43" s="22">
        <v>38241</v>
      </c>
      <c r="H43" s="22">
        <v>32117</v>
      </c>
      <c r="I43" s="23">
        <v>1</v>
      </c>
      <c r="J43" s="23">
        <v>1</v>
      </c>
      <c r="K43" s="23">
        <v>1</v>
      </c>
      <c r="L43" s="24">
        <v>1</v>
      </c>
      <c r="M43" s="25">
        <v>0</v>
      </c>
      <c r="N43" s="16"/>
      <c r="O43" s="16"/>
    </row>
    <row r="44" spans="1:30" ht="12" customHeight="1">
      <c r="A44" s="21"/>
      <c r="B44" s="10" t="s">
        <v>17</v>
      </c>
      <c r="C44" s="21">
        <v>41233</v>
      </c>
      <c r="D44" s="21">
        <v>28896</v>
      </c>
      <c r="E44" s="21">
        <v>25738</v>
      </c>
      <c r="F44" s="22">
        <v>38368</v>
      </c>
      <c r="G44" s="22">
        <v>19032</v>
      </c>
      <c r="H44" s="22">
        <v>22785</v>
      </c>
      <c r="I44" s="23">
        <v>0.7161281893349758</v>
      </c>
      <c r="J44" s="23">
        <v>0.49768572997568056</v>
      </c>
      <c r="K44" s="23">
        <v>0.70943736961733661</v>
      </c>
      <c r="L44" s="24">
        <v>0.64108376297599767</v>
      </c>
      <c r="M44" s="25">
        <v>0.12423139163831953</v>
      </c>
      <c r="N44" s="16"/>
      <c r="O44" s="16"/>
    </row>
    <row r="45" spans="1:30" ht="12" customHeight="1">
      <c r="A45" s="21"/>
      <c r="B45" s="10" t="s">
        <v>18</v>
      </c>
      <c r="C45" s="21">
        <v>17898</v>
      </c>
      <c r="D45" s="21">
        <v>27051</v>
      </c>
      <c r="E45" s="21">
        <v>13160</v>
      </c>
      <c r="F45" s="22">
        <v>15033</v>
      </c>
      <c r="G45" s="22">
        <v>17187</v>
      </c>
      <c r="H45" s="22">
        <v>10207</v>
      </c>
      <c r="I45" s="23">
        <v>0.28058681897082705</v>
      </c>
      <c r="J45" s="23">
        <v>0.44943908370597002</v>
      </c>
      <c r="K45" s="23">
        <v>0.31780676900084065</v>
      </c>
      <c r="L45" s="24">
        <v>0.34927755722587922</v>
      </c>
      <c r="M45" s="25">
        <v>8.8716287738924718E-2</v>
      </c>
      <c r="N45" s="16"/>
      <c r="O45" s="16"/>
    </row>
  </sheetData>
  <mergeCells count="13">
    <mergeCell ref="A1:XFD1"/>
    <mergeCell ref="Q4:U4"/>
    <mergeCell ref="B11:F11"/>
    <mergeCell ref="G11:K11"/>
    <mergeCell ref="L11:P11"/>
    <mergeCell ref="Q11:U11"/>
    <mergeCell ref="C35:E35"/>
    <mergeCell ref="F35:H35"/>
    <mergeCell ref="B4:F4"/>
    <mergeCell ref="G4:K4"/>
    <mergeCell ref="L4:P4"/>
    <mergeCell ref="C22:E22"/>
    <mergeCell ref="F22:H2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36"/>
  <sheetViews>
    <sheetView zoomScale="60" zoomScaleNormal="60" workbookViewId="0">
      <selection activeCell="X28" sqref="X28"/>
    </sheetView>
  </sheetViews>
  <sheetFormatPr baseColWidth="10" defaultColWidth="8.83203125" defaultRowHeight="12" customHeight="1"/>
  <cols>
    <col min="1" max="1" width="8.83203125" style="34"/>
    <col min="2" max="2" width="15.6640625" style="34" customWidth="1"/>
    <col min="3" max="3" width="14.33203125" style="34" customWidth="1"/>
    <col min="4" max="4" width="12.6640625" style="34" bestFit="1" customWidth="1"/>
    <col min="5" max="5" width="11.6640625" style="34" bestFit="1" customWidth="1"/>
    <col min="6" max="6" width="8.83203125" style="34" bestFit="1" customWidth="1"/>
    <col min="7" max="8" width="12.6640625" style="34" bestFit="1" customWidth="1"/>
    <col min="9" max="11" width="8.6640625" style="34" bestFit="1" customWidth="1"/>
    <col min="12" max="12" width="8.6640625" style="34" customWidth="1"/>
    <col min="13" max="13" width="8.83203125" style="34"/>
    <col min="14" max="14" width="18.33203125" style="34" customWidth="1"/>
    <col min="15" max="15" width="8.6640625" style="34" bestFit="1" customWidth="1"/>
    <col min="16" max="16" width="9.5" style="34" bestFit="1" customWidth="1"/>
    <col min="17" max="17" width="8.6640625" style="34" bestFit="1" customWidth="1"/>
    <col min="18" max="20" width="9.5" style="34" bestFit="1" customWidth="1"/>
    <col min="21" max="16384" width="8.83203125" style="34"/>
  </cols>
  <sheetData>
    <row r="1" spans="1:22" ht="12" customHeight="1">
      <c r="A1" s="426" t="s">
        <v>27</v>
      </c>
      <c r="B1" s="426"/>
      <c r="C1" s="426"/>
      <c r="D1" s="426"/>
      <c r="E1" s="426"/>
      <c r="F1" s="2"/>
      <c r="G1" s="2"/>
      <c r="H1" s="2"/>
      <c r="I1" s="2"/>
      <c r="J1" s="2"/>
      <c r="K1" s="2"/>
      <c r="L1" s="2"/>
      <c r="M1" s="32" t="s">
        <v>27</v>
      </c>
      <c r="N1" s="33"/>
      <c r="O1" s="33"/>
      <c r="P1" s="33"/>
      <c r="Q1" s="33"/>
      <c r="R1" s="33"/>
    </row>
    <row r="2" spans="1:22" ht="12" customHeight="1">
      <c r="A2" s="35" t="s">
        <v>7</v>
      </c>
      <c r="B2" s="36"/>
      <c r="C2" s="2"/>
      <c r="D2" s="2"/>
      <c r="E2" s="2"/>
      <c r="F2" s="2"/>
      <c r="G2" s="2"/>
      <c r="H2" s="2"/>
      <c r="I2" s="2"/>
      <c r="J2" s="2"/>
      <c r="K2" s="2"/>
      <c r="L2" s="2"/>
      <c r="M2" s="35" t="s">
        <v>19</v>
      </c>
      <c r="N2" s="37"/>
    </row>
    <row r="3" spans="1:22" ht="12" customHeight="1">
      <c r="M3" s="411" t="s">
        <v>33</v>
      </c>
      <c r="N3" s="412"/>
      <c r="O3" s="412"/>
      <c r="P3" s="412"/>
      <c r="Q3" s="412"/>
      <c r="R3" s="412"/>
      <c r="S3" s="412"/>
      <c r="T3" s="412"/>
      <c r="U3" s="412"/>
      <c r="V3" s="413"/>
    </row>
    <row r="4" spans="1:22" ht="12" customHeight="1">
      <c r="A4" s="1" t="s">
        <v>32</v>
      </c>
      <c r="B4" s="38"/>
      <c r="M4" s="400" t="s">
        <v>34</v>
      </c>
      <c r="N4" s="420"/>
      <c r="O4" s="384" t="s">
        <v>35</v>
      </c>
      <c r="P4" s="407" t="s">
        <v>36</v>
      </c>
      <c r="Q4" s="386" t="s">
        <v>37</v>
      </c>
      <c r="R4" s="407" t="s">
        <v>38</v>
      </c>
      <c r="S4" s="386" t="s">
        <v>39</v>
      </c>
      <c r="T4" s="407"/>
      <c r="U4" s="386" t="s">
        <v>40</v>
      </c>
      <c r="V4" s="387" t="s">
        <v>41</v>
      </c>
    </row>
    <row r="5" spans="1:22" ht="12" customHeight="1">
      <c r="A5" s="379" t="s">
        <v>33</v>
      </c>
      <c r="B5" s="380"/>
      <c r="C5" s="380"/>
      <c r="D5" s="380"/>
      <c r="E5" s="380"/>
      <c r="F5" s="380"/>
      <c r="G5" s="380"/>
      <c r="H5" s="380"/>
      <c r="I5" s="380"/>
      <c r="J5" s="381"/>
      <c r="M5" s="401"/>
      <c r="N5" s="403"/>
      <c r="O5" s="385"/>
      <c r="P5" s="408"/>
      <c r="Q5" s="406"/>
      <c r="R5" s="408"/>
      <c r="S5" s="39" t="s">
        <v>42</v>
      </c>
      <c r="T5" s="40" t="s">
        <v>43</v>
      </c>
      <c r="U5" s="406"/>
      <c r="V5" s="421"/>
    </row>
    <row r="6" spans="1:22" ht="12" customHeight="1">
      <c r="A6" s="400" t="s">
        <v>34</v>
      </c>
      <c r="B6" s="420"/>
      <c r="C6" s="384" t="s">
        <v>35</v>
      </c>
      <c r="D6" s="407" t="s">
        <v>36</v>
      </c>
      <c r="E6" s="386" t="s">
        <v>37</v>
      </c>
      <c r="F6" s="407" t="s">
        <v>38</v>
      </c>
      <c r="G6" s="386" t="s">
        <v>39</v>
      </c>
      <c r="H6" s="407"/>
      <c r="I6" s="386" t="s">
        <v>40</v>
      </c>
      <c r="J6" s="387" t="s">
        <v>41</v>
      </c>
      <c r="M6" s="414" t="s">
        <v>23</v>
      </c>
      <c r="N6" s="41" t="s">
        <v>44</v>
      </c>
      <c r="O6" s="42">
        <v>3</v>
      </c>
      <c r="P6" s="43">
        <v>1.0666666666666667</v>
      </c>
      <c r="Q6" s="44">
        <v>0.59718785430828503</v>
      </c>
      <c r="R6" s="45">
        <v>0.34478656844166339</v>
      </c>
      <c r="S6" s="46">
        <v>-0.41683020321980724</v>
      </c>
      <c r="T6" s="43">
        <v>2.5501635365531405</v>
      </c>
      <c r="U6" s="47">
        <v>0.39</v>
      </c>
      <c r="V6" s="48">
        <v>1.52</v>
      </c>
    </row>
    <row r="7" spans="1:22" ht="12" customHeight="1">
      <c r="A7" s="401"/>
      <c r="B7" s="403"/>
      <c r="C7" s="385"/>
      <c r="D7" s="408"/>
      <c r="E7" s="406"/>
      <c r="F7" s="408"/>
      <c r="G7" s="39" t="s">
        <v>42</v>
      </c>
      <c r="H7" s="40" t="s">
        <v>43</v>
      </c>
      <c r="I7" s="406"/>
      <c r="J7" s="421"/>
      <c r="M7" s="395"/>
      <c r="N7" s="49" t="s">
        <v>45</v>
      </c>
      <c r="O7" s="50">
        <v>3</v>
      </c>
      <c r="P7" s="51">
        <v>3.5</v>
      </c>
      <c r="Q7" s="52">
        <v>0.36373066958946437</v>
      </c>
      <c r="R7" s="53">
        <v>0.2100000000000001</v>
      </c>
      <c r="S7" s="54">
        <v>2.5964429267526117</v>
      </c>
      <c r="T7" s="51">
        <v>4.4035570732473879</v>
      </c>
      <c r="U7" s="55">
        <v>3.17</v>
      </c>
      <c r="V7" s="56">
        <v>3.89</v>
      </c>
    </row>
    <row r="8" spans="1:22" ht="12" customHeight="1">
      <c r="A8" s="414" t="s">
        <v>23</v>
      </c>
      <c r="B8" s="41" t="s">
        <v>44</v>
      </c>
      <c r="C8" s="42">
        <v>3</v>
      </c>
      <c r="D8" s="43">
        <v>0.82</v>
      </c>
      <c r="E8" s="44">
        <v>1.9999999999999962E-2</v>
      </c>
      <c r="F8" s="45">
        <v>1.1547005383792493E-2</v>
      </c>
      <c r="G8" s="46">
        <v>0.77031724576499339</v>
      </c>
      <c r="H8" s="43">
        <v>0.86968275423500652</v>
      </c>
      <c r="I8" s="47">
        <v>0.8</v>
      </c>
      <c r="J8" s="48">
        <v>0.84</v>
      </c>
      <c r="M8" s="395"/>
      <c r="N8" s="49" t="s">
        <v>46</v>
      </c>
      <c r="O8" s="50">
        <v>3</v>
      </c>
      <c r="P8" s="51">
        <v>4.3133333333333335</v>
      </c>
      <c r="Q8" s="52">
        <v>6.6583281184793938E-2</v>
      </c>
      <c r="R8" s="53">
        <v>3.8441875315569328E-2</v>
      </c>
      <c r="S8" s="54">
        <v>4.1479312935701103</v>
      </c>
      <c r="T8" s="51">
        <v>4.4787353730965567</v>
      </c>
      <c r="U8" s="55">
        <v>4.2699999999999996</v>
      </c>
      <c r="V8" s="56">
        <v>4.3899999999999997</v>
      </c>
    </row>
    <row r="9" spans="1:22" ht="12" customHeight="1">
      <c r="A9" s="395"/>
      <c r="B9" s="49" t="s">
        <v>45</v>
      </c>
      <c r="C9" s="50">
        <v>3</v>
      </c>
      <c r="D9" s="51">
        <v>2.8566666666666669</v>
      </c>
      <c r="E9" s="52">
        <v>1.4948355539434206</v>
      </c>
      <c r="F9" s="53">
        <v>0.86304370946345732</v>
      </c>
      <c r="G9" s="54">
        <v>-0.85671070574938213</v>
      </c>
      <c r="H9" s="51">
        <v>6.5700440390827159</v>
      </c>
      <c r="I9" s="55">
        <v>1.23</v>
      </c>
      <c r="J9" s="56">
        <v>4.17</v>
      </c>
      <c r="M9" s="394"/>
      <c r="N9" s="57" t="s">
        <v>47</v>
      </c>
      <c r="O9" s="58">
        <v>9</v>
      </c>
      <c r="P9" s="59">
        <v>2.96</v>
      </c>
      <c r="Q9" s="60">
        <v>1.5045846602966546</v>
      </c>
      <c r="R9" s="61">
        <v>0.50152822009888487</v>
      </c>
      <c r="S9" s="62">
        <v>1.803473850532906</v>
      </c>
      <c r="T9" s="59">
        <v>4.1165261494670942</v>
      </c>
      <c r="U9" s="63">
        <v>0.39</v>
      </c>
      <c r="V9" s="64">
        <v>4.3899999999999997</v>
      </c>
    </row>
    <row r="10" spans="1:22" ht="12" customHeight="1">
      <c r="A10" s="395"/>
      <c r="B10" s="49" t="s">
        <v>46</v>
      </c>
      <c r="C10" s="50">
        <v>3</v>
      </c>
      <c r="D10" s="51">
        <v>1.5433333333333332</v>
      </c>
      <c r="E10" s="52">
        <v>0.73819599926668089</v>
      </c>
      <c r="F10" s="53">
        <v>0.42619765889132299</v>
      </c>
      <c r="G10" s="54">
        <v>-0.29044718710824924</v>
      </c>
      <c r="H10" s="51">
        <v>3.3771138537749157</v>
      </c>
      <c r="I10" s="55">
        <v>0.95</v>
      </c>
      <c r="J10" s="56">
        <v>2.37</v>
      </c>
      <c r="M10" s="394" t="s">
        <v>24</v>
      </c>
      <c r="N10" s="49" t="s">
        <v>44</v>
      </c>
      <c r="O10" s="50">
        <v>3</v>
      </c>
      <c r="P10" s="51">
        <v>37.743333333333332</v>
      </c>
      <c r="Q10" s="52">
        <v>0.44635561308595062</v>
      </c>
      <c r="R10" s="53">
        <v>0.25770353336947405</v>
      </c>
      <c r="S10" s="54">
        <v>36.634524522015084</v>
      </c>
      <c r="T10" s="51">
        <v>38.85214214465158</v>
      </c>
      <c r="U10" s="55">
        <v>37.229999999999997</v>
      </c>
      <c r="V10" s="56">
        <v>38.04</v>
      </c>
    </row>
    <row r="11" spans="1:22" ht="12" customHeight="1">
      <c r="A11" s="394"/>
      <c r="B11" s="57" t="s">
        <v>47</v>
      </c>
      <c r="C11" s="58">
        <v>9</v>
      </c>
      <c r="D11" s="59">
        <v>1.74</v>
      </c>
      <c r="E11" s="60">
        <v>1.2224872187470919</v>
      </c>
      <c r="F11" s="61">
        <v>0.40749573958236396</v>
      </c>
      <c r="G11" s="62">
        <v>0.80031313944703586</v>
      </c>
      <c r="H11" s="59">
        <v>2.6796868605529642</v>
      </c>
      <c r="I11" s="63">
        <v>0.8</v>
      </c>
      <c r="J11" s="64">
        <v>4.17</v>
      </c>
      <c r="M11" s="395"/>
      <c r="N11" s="49" t="s">
        <v>45</v>
      </c>
      <c r="O11" s="50">
        <v>3</v>
      </c>
      <c r="P11" s="51">
        <v>48.806666666666672</v>
      </c>
      <c r="Q11" s="52">
        <v>1.1603591398068662</v>
      </c>
      <c r="R11" s="53">
        <v>0.66993366172413682</v>
      </c>
      <c r="S11" s="54">
        <v>45.924174768298258</v>
      </c>
      <c r="T11" s="51">
        <v>51.689158565035086</v>
      </c>
      <c r="U11" s="55">
        <v>47.49</v>
      </c>
      <c r="V11" s="56">
        <v>49.68</v>
      </c>
    </row>
    <row r="12" spans="1:22" ht="12" customHeight="1">
      <c r="A12" s="394" t="s">
        <v>24</v>
      </c>
      <c r="B12" s="49" t="s">
        <v>44</v>
      </c>
      <c r="C12" s="50">
        <v>3</v>
      </c>
      <c r="D12" s="51">
        <v>48.116666666666667</v>
      </c>
      <c r="E12" s="52">
        <v>1.0097689504700245</v>
      </c>
      <c r="F12" s="53">
        <v>0.58299037537319454</v>
      </c>
      <c r="G12" s="54">
        <v>45.608261536649529</v>
      </c>
      <c r="H12" s="51">
        <v>50.625071796683805</v>
      </c>
      <c r="I12" s="55">
        <v>46.98</v>
      </c>
      <c r="J12" s="56">
        <v>48.91</v>
      </c>
      <c r="M12" s="395"/>
      <c r="N12" s="49" t="s">
        <v>46</v>
      </c>
      <c r="O12" s="50">
        <v>3</v>
      </c>
      <c r="P12" s="51">
        <v>50.696666666666665</v>
      </c>
      <c r="Q12" s="52">
        <v>0.28148416178061225</v>
      </c>
      <c r="R12" s="53">
        <v>0.16251495657665266</v>
      </c>
      <c r="S12" s="54">
        <v>49.997421245127015</v>
      </c>
      <c r="T12" s="51">
        <v>51.395912088206316</v>
      </c>
      <c r="U12" s="55">
        <v>50.4</v>
      </c>
      <c r="V12" s="56">
        <v>50.96</v>
      </c>
    </row>
    <row r="13" spans="1:22" ht="12" customHeight="1">
      <c r="A13" s="395"/>
      <c r="B13" s="49" t="s">
        <v>45</v>
      </c>
      <c r="C13" s="50">
        <v>3</v>
      </c>
      <c r="D13" s="51">
        <v>66.676666666666662</v>
      </c>
      <c r="E13" s="52">
        <v>2.3706609486245234</v>
      </c>
      <c r="F13" s="53">
        <v>1.3687017368457022</v>
      </c>
      <c r="G13" s="54">
        <v>60.787618402414665</v>
      </c>
      <c r="H13" s="51">
        <v>72.565714930918659</v>
      </c>
      <c r="I13" s="55">
        <v>63.94</v>
      </c>
      <c r="J13" s="56">
        <v>68.099999999999994</v>
      </c>
      <c r="M13" s="394"/>
      <c r="N13" s="57" t="s">
        <v>47</v>
      </c>
      <c r="O13" s="58">
        <v>9</v>
      </c>
      <c r="P13" s="59">
        <v>45.748888888888892</v>
      </c>
      <c r="Q13" s="60">
        <v>6.0931117756948403</v>
      </c>
      <c r="R13" s="61">
        <v>2.0310372585649468</v>
      </c>
      <c r="S13" s="62">
        <v>41.065308571894597</v>
      </c>
      <c r="T13" s="59">
        <v>50.432469205883187</v>
      </c>
      <c r="U13" s="63">
        <v>37.229999999999997</v>
      </c>
      <c r="V13" s="64">
        <v>50.96</v>
      </c>
    </row>
    <row r="14" spans="1:22" ht="12" customHeight="1">
      <c r="A14" s="395"/>
      <c r="B14" s="49" t="s">
        <v>46</v>
      </c>
      <c r="C14" s="50">
        <v>3</v>
      </c>
      <c r="D14" s="51">
        <v>67.653333333333336</v>
      </c>
      <c r="E14" s="52">
        <v>0.74231619498252654</v>
      </c>
      <c r="F14" s="53">
        <v>0.42857645499698044</v>
      </c>
      <c r="G14" s="54">
        <v>65.809317679334228</v>
      </c>
      <c r="H14" s="51">
        <v>69.497348987332444</v>
      </c>
      <c r="I14" s="55">
        <v>67.2</v>
      </c>
      <c r="J14" s="56">
        <v>68.510000000000005</v>
      </c>
      <c r="M14" s="394" t="s">
        <v>25</v>
      </c>
      <c r="N14" s="49" t="s">
        <v>44</v>
      </c>
      <c r="O14" s="50">
        <v>3</v>
      </c>
      <c r="P14" s="51">
        <v>38.076666666666661</v>
      </c>
      <c r="Q14" s="52">
        <v>0.62083277404896486</v>
      </c>
      <c r="R14" s="53">
        <v>0.35843796921891197</v>
      </c>
      <c r="S14" s="54">
        <v>36.534432559961054</v>
      </c>
      <c r="T14" s="51">
        <v>39.618900773372268</v>
      </c>
      <c r="U14" s="55">
        <v>37.4</v>
      </c>
      <c r="V14" s="56">
        <v>38.619999999999997</v>
      </c>
    </row>
    <row r="15" spans="1:22" ht="12" customHeight="1">
      <c r="A15" s="394"/>
      <c r="B15" s="57" t="s">
        <v>47</v>
      </c>
      <c r="C15" s="58">
        <v>9</v>
      </c>
      <c r="D15" s="59">
        <v>60.815555555555562</v>
      </c>
      <c r="E15" s="60">
        <v>9.6273712807691059</v>
      </c>
      <c r="F15" s="61">
        <v>3.2091237602563685</v>
      </c>
      <c r="G15" s="62">
        <v>53.415302894038554</v>
      </c>
      <c r="H15" s="59">
        <v>68.215808217072563</v>
      </c>
      <c r="I15" s="63">
        <v>46.98</v>
      </c>
      <c r="J15" s="64">
        <v>68.510000000000005</v>
      </c>
      <c r="M15" s="395"/>
      <c r="N15" s="49" t="s">
        <v>45</v>
      </c>
      <c r="O15" s="50">
        <v>3</v>
      </c>
      <c r="P15" s="51">
        <v>37.136666666666663</v>
      </c>
      <c r="Q15" s="52">
        <v>1.3316656236958779</v>
      </c>
      <c r="R15" s="53">
        <v>0.76883750631138603</v>
      </c>
      <c r="S15" s="54">
        <v>33.82862587140221</v>
      </c>
      <c r="T15" s="51">
        <v>40.444707461931117</v>
      </c>
      <c r="U15" s="55">
        <v>36.270000000000003</v>
      </c>
      <c r="V15" s="56">
        <v>38.67</v>
      </c>
    </row>
    <row r="16" spans="1:22" ht="12" customHeight="1">
      <c r="A16" s="394" t="s">
        <v>25</v>
      </c>
      <c r="B16" s="49" t="s">
        <v>44</v>
      </c>
      <c r="C16" s="50">
        <v>3</v>
      </c>
      <c r="D16" s="51">
        <v>29.103333333333335</v>
      </c>
      <c r="E16" s="52">
        <v>0.89762649990590915</v>
      </c>
      <c r="F16" s="53">
        <v>0.5182449013524183</v>
      </c>
      <c r="G16" s="54">
        <v>26.873505493850612</v>
      </c>
      <c r="H16" s="51">
        <v>31.333161172816059</v>
      </c>
      <c r="I16" s="55">
        <v>28.07</v>
      </c>
      <c r="J16" s="56">
        <v>29.69</v>
      </c>
      <c r="M16" s="395"/>
      <c r="N16" s="49" t="s">
        <v>46</v>
      </c>
      <c r="O16" s="50">
        <v>3</v>
      </c>
      <c r="P16" s="51">
        <v>34.083333333333336</v>
      </c>
      <c r="Q16" s="52">
        <v>0.48397658345557748</v>
      </c>
      <c r="R16" s="53">
        <v>0.27942401073955303</v>
      </c>
      <c r="S16" s="54">
        <v>32.881068850767257</v>
      </c>
      <c r="T16" s="51">
        <v>35.285597815899415</v>
      </c>
      <c r="U16" s="55">
        <v>33.68</v>
      </c>
      <c r="V16" s="56">
        <v>34.619999999999997</v>
      </c>
    </row>
    <row r="17" spans="1:22" ht="12" customHeight="1">
      <c r="A17" s="395"/>
      <c r="B17" s="49" t="s">
        <v>45</v>
      </c>
      <c r="C17" s="50">
        <v>3</v>
      </c>
      <c r="D17" s="51">
        <v>18.27</v>
      </c>
      <c r="E17" s="52">
        <v>0.50507425196697464</v>
      </c>
      <c r="F17" s="53">
        <v>0.29160475533388169</v>
      </c>
      <c r="G17" s="54">
        <v>17.015326003454749</v>
      </c>
      <c r="H17" s="51">
        <v>19.52467399654525</v>
      </c>
      <c r="I17" s="55">
        <v>17.760000000000002</v>
      </c>
      <c r="J17" s="56">
        <v>18.77</v>
      </c>
      <c r="M17" s="394"/>
      <c r="N17" s="57" t="s">
        <v>47</v>
      </c>
      <c r="O17" s="58">
        <v>9</v>
      </c>
      <c r="P17" s="59">
        <v>36.432222222222222</v>
      </c>
      <c r="Q17" s="60">
        <v>1.9665692066246818</v>
      </c>
      <c r="R17" s="61">
        <v>0.65552306887489398</v>
      </c>
      <c r="S17" s="62">
        <v>34.920583314678282</v>
      </c>
      <c r="T17" s="59">
        <v>37.943861129766162</v>
      </c>
      <c r="U17" s="63">
        <v>33.68</v>
      </c>
      <c r="V17" s="64">
        <v>38.67</v>
      </c>
    </row>
    <row r="18" spans="1:22" ht="12" customHeight="1">
      <c r="A18" s="395"/>
      <c r="B18" s="49" t="s">
        <v>46</v>
      </c>
      <c r="C18" s="50">
        <v>3</v>
      </c>
      <c r="D18" s="51">
        <v>19.506666666666671</v>
      </c>
      <c r="E18" s="52">
        <v>0.43085186936269937</v>
      </c>
      <c r="F18" s="53">
        <v>0.24875244275740796</v>
      </c>
      <c r="G18" s="54">
        <v>18.436371289804661</v>
      </c>
      <c r="H18" s="51">
        <v>20.576962043528681</v>
      </c>
      <c r="I18" s="55">
        <v>19.010000000000002</v>
      </c>
      <c r="J18" s="56">
        <v>19.78</v>
      </c>
      <c r="M18" s="394" t="s">
        <v>26</v>
      </c>
      <c r="N18" s="49" t="s">
        <v>44</v>
      </c>
      <c r="O18" s="50">
        <v>3</v>
      </c>
      <c r="P18" s="51">
        <v>21.536666666666665</v>
      </c>
      <c r="Q18" s="52">
        <v>1.7251183534277681</v>
      </c>
      <c r="R18" s="53">
        <v>0.99599754573548593</v>
      </c>
      <c r="S18" s="54">
        <v>17.25123510768411</v>
      </c>
      <c r="T18" s="51">
        <v>25.822098225649221</v>
      </c>
      <c r="U18" s="55">
        <v>20.100000000000001</v>
      </c>
      <c r="V18" s="56">
        <v>23.45</v>
      </c>
    </row>
    <row r="19" spans="1:22" ht="12" customHeight="1">
      <c r="A19" s="394"/>
      <c r="B19" s="57" t="s">
        <v>47</v>
      </c>
      <c r="C19" s="58">
        <v>9</v>
      </c>
      <c r="D19" s="59">
        <v>22.293333333333337</v>
      </c>
      <c r="E19" s="60">
        <v>5.1657453479628668</v>
      </c>
      <c r="F19" s="61">
        <v>1.7219151159876223</v>
      </c>
      <c r="G19" s="62">
        <v>18.32258995540397</v>
      </c>
      <c r="H19" s="59">
        <v>26.264076711262703</v>
      </c>
      <c r="I19" s="63">
        <v>17.760000000000002</v>
      </c>
      <c r="J19" s="64">
        <v>29.69</v>
      </c>
      <c r="M19" s="395"/>
      <c r="N19" s="49" t="s">
        <v>45</v>
      </c>
      <c r="O19" s="50">
        <v>3</v>
      </c>
      <c r="P19" s="51">
        <v>9.7899999999999991</v>
      </c>
      <c r="Q19" s="52">
        <v>0.33060550509633091</v>
      </c>
      <c r="R19" s="53">
        <v>0.19087517736293885</v>
      </c>
      <c r="S19" s="54">
        <v>8.9687303970779375</v>
      </c>
      <c r="T19" s="51">
        <v>10.611269602922061</v>
      </c>
      <c r="U19" s="55">
        <v>9.43</v>
      </c>
      <c r="V19" s="56">
        <v>10.08</v>
      </c>
    </row>
    <row r="20" spans="1:22" ht="12" customHeight="1">
      <c r="A20" s="394" t="s">
        <v>26</v>
      </c>
      <c r="B20" s="49" t="s">
        <v>44</v>
      </c>
      <c r="C20" s="50">
        <v>3</v>
      </c>
      <c r="D20" s="51">
        <v>23.033333333333331</v>
      </c>
      <c r="E20" s="52">
        <v>1.5954414227207891</v>
      </c>
      <c r="F20" s="53">
        <v>0.92112853488412716</v>
      </c>
      <c r="G20" s="54">
        <v>19.070037128264016</v>
      </c>
      <c r="H20" s="51">
        <v>26.996629538402647</v>
      </c>
      <c r="I20" s="55">
        <v>21.86</v>
      </c>
      <c r="J20" s="56">
        <v>24.85</v>
      </c>
      <c r="M20" s="395"/>
      <c r="N20" s="49" t="s">
        <v>46</v>
      </c>
      <c r="O20" s="50">
        <v>3</v>
      </c>
      <c r="P20" s="51">
        <v>10.183333333333334</v>
      </c>
      <c r="Q20" s="52">
        <v>0.17039170558842778</v>
      </c>
      <c r="R20" s="53">
        <v>9.8375697089158248E-2</v>
      </c>
      <c r="S20" s="54">
        <v>9.7600568717116598</v>
      </c>
      <c r="T20" s="51">
        <v>10.606609794955007</v>
      </c>
      <c r="U20" s="55">
        <v>10.02</v>
      </c>
      <c r="V20" s="56">
        <v>10.36</v>
      </c>
    </row>
    <row r="21" spans="1:22" ht="12" customHeight="1">
      <c r="A21" s="395"/>
      <c r="B21" s="49" t="s">
        <v>45</v>
      </c>
      <c r="C21" s="50">
        <v>3</v>
      </c>
      <c r="D21" s="51">
        <v>13.01</v>
      </c>
      <c r="E21" s="52">
        <v>1.1400000000000003</v>
      </c>
      <c r="F21" s="53">
        <v>0.65817930687617365</v>
      </c>
      <c r="G21" s="54">
        <v>10.17808300860462</v>
      </c>
      <c r="H21" s="51">
        <v>15.841916991395379</v>
      </c>
      <c r="I21" s="55">
        <v>11.75</v>
      </c>
      <c r="J21" s="56">
        <v>13.97</v>
      </c>
      <c r="M21" s="396"/>
      <c r="N21" s="65" t="s">
        <v>47</v>
      </c>
      <c r="O21" s="66">
        <v>9</v>
      </c>
      <c r="P21" s="67">
        <v>13.836666666666666</v>
      </c>
      <c r="Q21" s="68">
        <v>5.8445038283844077</v>
      </c>
      <c r="R21" s="69">
        <v>1.9481679427948027</v>
      </c>
      <c r="S21" s="70">
        <v>9.344183334519446</v>
      </c>
      <c r="T21" s="67">
        <v>18.329149998813886</v>
      </c>
      <c r="U21" s="71">
        <v>9.43</v>
      </c>
      <c r="V21" s="72">
        <v>23.45</v>
      </c>
    </row>
    <row r="22" spans="1:22" ht="12" customHeight="1">
      <c r="A22" s="395"/>
      <c r="B22" s="49" t="s">
        <v>46</v>
      </c>
      <c r="C22" s="50">
        <v>3</v>
      </c>
      <c r="D22" s="51">
        <v>11.883333333333333</v>
      </c>
      <c r="E22" s="52">
        <v>1.3754029712536375</v>
      </c>
      <c r="F22" s="53">
        <v>0.79408927569749876</v>
      </c>
      <c r="G22" s="54">
        <v>8.4666429435887132</v>
      </c>
      <c r="H22" s="51">
        <v>15.300023723077953</v>
      </c>
      <c r="I22" s="55">
        <v>11.03</v>
      </c>
      <c r="J22" s="56">
        <v>13.47</v>
      </c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ht="12" customHeight="1">
      <c r="A23" s="396"/>
      <c r="B23" s="65" t="s">
        <v>47</v>
      </c>
      <c r="C23" s="66">
        <v>9</v>
      </c>
      <c r="D23" s="67">
        <v>15.975555555555555</v>
      </c>
      <c r="E23" s="68">
        <v>5.448997869129494</v>
      </c>
      <c r="F23" s="69">
        <v>1.8163326230431647</v>
      </c>
      <c r="G23" s="70">
        <v>11.787085015920912</v>
      </c>
      <c r="H23" s="67">
        <v>20.164026095190199</v>
      </c>
      <c r="I23" s="71">
        <v>11.03</v>
      </c>
      <c r="J23" s="72">
        <v>24.85</v>
      </c>
      <c r="M23" s="411" t="s">
        <v>48</v>
      </c>
      <c r="N23" s="412"/>
      <c r="O23" s="412"/>
      <c r="P23" s="412"/>
      <c r="Q23" s="412"/>
      <c r="R23" s="413"/>
      <c r="S23" s="2"/>
      <c r="T23" s="2"/>
      <c r="U23" s="2"/>
      <c r="V23" s="2"/>
    </row>
    <row r="24" spans="1:22" ht="12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M24" s="418" t="s">
        <v>34</v>
      </c>
      <c r="N24" s="419"/>
      <c r="O24" s="73" t="s">
        <v>49</v>
      </c>
      <c r="P24" s="74" t="s">
        <v>50</v>
      </c>
      <c r="Q24" s="75" t="s">
        <v>51</v>
      </c>
      <c r="R24" s="76" t="s">
        <v>52</v>
      </c>
      <c r="S24" s="2"/>
      <c r="T24" s="2"/>
      <c r="U24" s="2"/>
      <c r="V24" s="2"/>
    </row>
    <row r="25" spans="1:22" ht="12" customHeight="1">
      <c r="A25" s="379" t="s">
        <v>48</v>
      </c>
      <c r="B25" s="380"/>
      <c r="C25" s="380"/>
      <c r="D25" s="380"/>
      <c r="E25" s="380"/>
      <c r="F25" s="381"/>
      <c r="G25" s="2"/>
      <c r="H25" s="2"/>
      <c r="I25" s="2"/>
      <c r="J25" s="2"/>
      <c r="M25" s="414" t="s">
        <v>23</v>
      </c>
      <c r="N25" s="41" t="s">
        <v>53</v>
      </c>
      <c r="O25" s="77">
        <v>4.3508834712592286</v>
      </c>
      <c r="P25" s="78">
        <v>2</v>
      </c>
      <c r="Q25" s="79">
        <v>6</v>
      </c>
      <c r="R25" s="80">
        <v>6.7974363481688935E-2</v>
      </c>
      <c r="S25" s="2"/>
      <c r="T25" s="2"/>
      <c r="U25" s="2"/>
      <c r="V25" s="2"/>
    </row>
    <row r="26" spans="1:22" ht="12" customHeight="1">
      <c r="A26" s="418" t="s">
        <v>34</v>
      </c>
      <c r="B26" s="419"/>
      <c r="C26" s="73" t="s">
        <v>49</v>
      </c>
      <c r="D26" s="74" t="s">
        <v>50</v>
      </c>
      <c r="E26" s="75" t="s">
        <v>51</v>
      </c>
      <c r="F26" s="76" t="s">
        <v>52</v>
      </c>
      <c r="G26" s="2"/>
      <c r="H26" s="2"/>
      <c r="I26" s="2"/>
      <c r="J26" s="2"/>
      <c r="M26" s="395"/>
      <c r="N26" s="49" t="s">
        <v>54</v>
      </c>
      <c r="O26" s="81">
        <v>0.94298940187598945</v>
      </c>
      <c r="P26" s="82">
        <v>2</v>
      </c>
      <c r="Q26" s="83">
        <v>6</v>
      </c>
      <c r="R26" s="84">
        <v>0.44044018347117553</v>
      </c>
      <c r="S26" s="2"/>
      <c r="T26" s="2"/>
      <c r="U26" s="2"/>
      <c r="V26" s="2"/>
    </row>
    <row r="27" spans="1:22" ht="12" customHeight="1">
      <c r="A27" s="414" t="s">
        <v>23</v>
      </c>
      <c r="B27" s="41" t="s">
        <v>53</v>
      </c>
      <c r="C27" s="77">
        <v>4.609751580729645</v>
      </c>
      <c r="D27" s="78">
        <v>2</v>
      </c>
      <c r="E27" s="79">
        <v>6</v>
      </c>
      <c r="F27" s="80">
        <v>6.1270627138899351E-2</v>
      </c>
      <c r="G27" s="2"/>
      <c r="H27" s="2"/>
      <c r="I27" s="2"/>
      <c r="J27" s="2"/>
      <c r="M27" s="395"/>
      <c r="N27" s="49" t="s">
        <v>55</v>
      </c>
      <c r="O27" s="81">
        <v>0.94298940187598945</v>
      </c>
      <c r="P27" s="82">
        <v>2</v>
      </c>
      <c r="Q27" s="85">
        <v>2.9685338024180474</v>
      </c>
      <c r="R27" s="84">
        <v>0.48189807906882098</v>
      </c>
      <c r="S27" s="2"/>
      <c r="T27" s="2"/>
      <c r="U27" s="2"/>
      <c r="V27" s="2"/>
    </row>
    <row r="28" spans="1:22" ht="12" customHeight="1">
      <c r="A28" s="395"/>
      <c r="B28" s="49" t="s">
        <v>54</v>
      </c>
      <c r="C28" s="81">
        <v>1.7080852906158674</v>
      </c>
      <c r="D28" s="82">
        <v>2</v>
      </c>
      <c r="E28" s="83">
        <v>6</v>
      </c>
      <c r="F28" s="84">
        <v>0.25872047427170564</v>
      </c>
      <c r="G28" s="2"/>
      <c r="H28" s="2"/>
      <c r="I28" s="2"/>
      <c r="J28" s="2"/>
      <c r="M28" s="394"/>
      <c r="N28" s="57" t="s">
        <v>56</v>
      </c>
      <c r="O28" s="86">
        <v>3.9518453872465003</v>
      </c>
      <c r="P28" s="87">
        <v>2</v>
      </c>
      <c r="Q28" s="88">
        <v>6</v>
      </c>
      <c r="R28" s="89">
        <v>8.0364352577028716E-2</v>
      </c>
      <c r="S28" s="2"/>
      <c r="T28" s="2"/>
      <c r="U28" s="2"/>
      <c r="V28" s="2"/>
    </row>
    <row r="29" spans="1:22" ht="12" customHeight="1">
      <c r="A29" s="395"/>
      <c r="B29" s="49" t="s">
        <v>55</v>
      </c>
      <c r="C29" s="81">
        <v>1.7080852906158674</v>
      </c>
      <c r="D29" s="82">
        <v>2</v>
      </c>
      <c r="E29" s="85">
        <v>3.1279954203857878</v>
      </c>
      <c r="F29" s="84">
        <v>0.3152105837666071</v>
      </c>
      <c r="G29" s="2"/>
      <c r="H29" s="2"/>
      <c r="I29" s="2"/>
      <c r="J29" s="2"/>
      <c r="M29" s="394" t="s">
        <v>24</v>
      </c>
      <c r="N29" s="49" t="s">
        <v>53</v>
      </c>
      <c r="O29" s="81">
        <v>4.9193835864917608</v>
      </c>
      <c r="P29" s="82">
        <v>2</v>
      </c>
      <c r="Q29" s="83">
        <v>6</v>
      </c>
      <c r="R29" s="84">
        <v>5.4361274065280463E-2</v>
      </c>
      <c r="S29" s="2"/>
      <c r="T29" s="2"/>
      <c r="U29" s="2"/>
      <c r="V29" s="2"/>
    </row>
    <row r="30" spans="1:22" ht="12" customHeight="1">
      <c r="A30" s="394"/>
      <c r="B30" s="57" t="s">
        <v>56</v>
      </c>
      <c r="C30" s="86">
        <v>4.3527730967988365</v>
      </c>
      <c r="D30" s="87">
        <v>2</v>
      </c>
      <c r="E30" s="88">
        <v>6</v>
      </c>
      <c r="F30" s="89">
        <v>6.79219697448986E-2</v>
      </c>
      <c r="G30" s="2"/>
      <c r="H30" s="2"/>
      <c r="I30" s="2"/>
      <c r="J30" s="2"/>
      <c r="M30" s="395"/>
      <c r="N30" s="49" t="s">
        <v>54</v>
      </c>
      <c r="O30" s="81">
        <v>0.74758286176232347</v>
      </c>
      <c r="P30" s="82">
        <v>2</v>
      </c>
      <c r="Q30" s="83">
        <v>6</v>
      </c>
      <c r="R30" s="84">
        <v>0.51299133752072401</v>
      </c>
      <c r="S30" s="2"/>
      <c r="T30" s="2"/>
      <c r="U30" s="2"/>
      <c r="V30" s="2"/>
    </row>
    <row r="31" spans="1:22" ht="12" customHeight="1">
      <c r="A31" s="394" t="s">
        <v>24</v>
      </c>
      <c r="B31" s="49" t="s">
        <v>53</v>
      </c>
      <c r="C31" s="81">
        <v>4.8573489488386281</v>
      </c>
      <c r="D31" s="82">
        <v>2</v>
      </c>
      <c r="E31" s="83">
        <v>6</v>
      </c>
      <c r="F31" s="84">
        <v>5.5659031069840152E-2</v>
      </c>
      <c r="G31" s="2"/>
      <c r="H31" s="2"/>
      <c r="I31" s="2"/>
      <c r="J31" s="2"/>
      <c r="M31" s="395"/>
      <c r="N31" s="49" t="s">
        <v>55</v>
      </c>
      <c r="O31" s="81">
        <v>0.74758286176232347</v>
      </c>
      <c r="P31" s="82">
        <v>2</v>
      </c>
      <c r="Q31" s="85">
        <v>2.8902506302804527</v>
      </c>
      <c r="R31" s="84">
        <v>0.54742352977021069</v>
      </c>
      <c r="S31" s="2"/>
      <c r="T31" s="2"/>
      <c r="U31" s="2"/>
      <c r="V31" s="2"/>
    </row>
    <row r="32" spans="1:22" ht="12" customHeight="1">
      <c r="A32" s="395"/>
      <c r="B32" s="49" t="s">
        <v>54</v>
      </c>
      <c r="C32" s="81">
        <v>0.35061462511249353</v>
      </c>
      <c r="D32" s="82">
        <v>2</v>
      </c>
      <c r="E32" s="83">
        <v>6</v>
      </c>
      <c r="F32" s="84">
        <v>0.71777830030037804</v>
      </c>
      <c r="G32" s="2"/>
      <c r="H32" s="2"/>
      <c r="I32" s="2"/>
      <c r="J32" s="2"/>
      <c r="M32" s="394"/>
      <c r="N32" s="57" t="s">
        <v>56</v>
      </c>
      <c r="O32" s="86">
        <v>4.320176474552099</v>
      </c>
      <c r="P32" s="87">
        <v>2</v>
      </c>
      <c r="Q32" s="88">
        <v>6</v>
      </c>
      <c r="R32" s="89">
        <v>6.8833382381887506E-2</v>
      </c>
      <c r="S32" s="2"/>
      <c r="T32" s="2"/>
      <c r="U32" s="2"/>
      <c r="V32" s="2"/>
    </row>
    <row r="33" spans="1:22" ht="12" customHeight="1">
      <c r="A33" s="395"/>
      <c r="B33" s="49" t="s">
        <v>55</v>
      </c>
      <c r="C33" s="81">
        <v>0.35061462511249353</v>
      </c>
      <c r="D33" s="82">
        <v>2</v>
      </c>
      <c r="E33" s="85">
        <v>2.8389561118443605</v>
      </c>
      <c r="F33" s="84">
        <v>0.73100178637961843</v>
      </c>
      <c r="G33" s="2"/>
      <c r="H33" s="2"/>
      <c r="I33" s="2"/>
      <c r="J33" s="2"/>
      <c r="M33" s="394" t="s">
        <v>25</v>
      </c>
      <c r="N33" s="49" t="s">
        <v>53</v>
      </c>
      <c r="O33" s="81">
        <v>3.5468471517203253</v>
      </c>
      <c r="P33" s="82">
        <v>2</v>
      </c>
      <c r="Q33" s="83">
        <v>6</v>
      </c>
      <c r="R33" s="84">
        <v>9.6220400283771879E-2</v>
      </c>
      <c r="S33" s="2"/>
      <c r="T33" s="2"/>
      <c r="U33" s="2"/>
      <c r="V33" s="2"/>
    </row>
    <row r="34" spans="1:22" ht="12" customHeight="1">
      <c r="A34" s="394"/>
      <c r="B34" s="57" t="s">
        <v>56</v>
      </c>
      <c r="C34" s="86">
        <v>3.9336138646149807</v>
      </c>
      <c r="D34" s="87">
        <v>2</v>
      </c>
      <c r="E34" s="88">
        <v>6</v>
      </c>
      <c r="F34" s="89">
        <v>8.0999960708894453E-2</v>
      </c>
      <c r="G34" s="2"/>
      <c r="H34" s="2"/>
      <c r="I34" s="2"/>
      <c r="J34" s="2"/>
      <c r="M34" s="395"/>
      <c r="N34" s="49" t="s">
        <v>54</v>
      </c>
      <c r="O34" s="81">
        <v>0.34158922814337106</v>
      </c>
      <c r="P34" s="82">
        <v>2</v>
      </c>
      <c r="Q34" s="83">
        <v>6</v>
      </c>
      <c r="R34" s="84">
        <v>0.72361002885151904</v>
      </c>
      <c r="S34" s="2"/>
      <c r="T34" s="2"/>
      <c r="U34" s="2"/>
      <c r="V34" s="2"/>
    </row>
    <row r="35" spans="1:22" ht="12" customHeight="1">
      <c r="A35" s="394" t="s">
        <v>25</v>
      </c>
      <c r="B35" s="49" t="s">
        <v>53</v>
      </c>
      <c r="C35" s="81">
        <v>1.9043782705266734</v>
      </c>
      <c r="D35" s="82">
        <v>2</v>
      </c>
      <c r="E35" s="83">
        <v>6</v>
      </c>
      <c r="F35" s="84">
        <v>0.22888212950243106</v>
      </c>
      <c r="G35" s="2"/>
      <c r="H35" s="2"/>
      <c r="I35" s="2"/>
      <c r="J35" s="2"/>
      <c r="M35" s="395"/>
      <c r="N35" s="49" t="s">
        <v>55</v>
      </c>
      <c r="O35" s="81">
        <v>0.34158922814337106</v>
      </c>
      <c r="P35" s="82">
        <v>2</v>
      </c>
      <c r="Q35" s="85">
        <v>2.7704825952849026</v>
      </c>
      <c r="R35" s="84">
        <v>0.73688338594283564</v>
      </c>
      <c r="S35" s="2"/>
      <c r="T35" s="2"/>
      <c r="U35" s="2"/>
      <c r="V35" s="2"/>
    </row>
    <row r="36" spans="1:22" ht="12" customHeight="1">
      <c r="A36" s="395"/>
      <c r="B36" s="49" t="s">
        <v>54</v>
      </c>
      <c r="C36" s="81">
        <v>0.20999489684333428</v>
      </c>
      <c r="D36" s="82">
        <v>2</v>
      </c>
      <c r="E36" s="83">
        <v>6</v>
      </c>
      <c r="F36" s="84">
        <v>0.8163017700770171</v>
      </c>
      <c r="G36" s="2"/>
      <c r="H36" s="2"/>
      <c r="I36" s="2"/>
      <c r="J36" s="2"/>
      <c r="M36" s="394"/>
      <c r="N36" s="57" t="s">
        <v>56</v>
      </c>
      <c r="O36" s="86">
        <v>3.0153684089606756</v>
      </c>
      <c r="P36" s="87">
        <v>2</v>
      </c>
      <c r="Q36" s="88">
        <v>6</v>
      </c>
      <c r="R36" s="89">
        <v>0.12404437409760252</v>
      </c>
      <c r="S36" s="2"/>
      <c r="T36" s="2"/>
      <c r="U36" s="2"/>
      <c r="V36" s="2"/>
    </row>
    <row r="37" spans="1:22" ht="12" customHeight="1">
      <c r="A37" s="395"/>
      <c r="B37" s="49" t="s">
        <v>55</v>
      </c>
      <c r="C37" s="81">
        <v>0.20999489684333428</v>
      </c>
      <c r="D37" s="82">
        <v>2</v>
      </c>
      <c r="E37" s="85">
        <v>3.4910645670792992</v>
      </c>
      <c r="F37" s="84">
        <v>0.82012956755657396</v>
      </c>
      <c r="G37" s="2"/>
      <c r="H37" s="2"/>
      <c r="I37" s="2"/>
      <c r="J37" s="2"/>
      <c r="M37" s="394" t="s">
        <v>26</v>
      </c>
      <c r="N37" s="49" t="s">
        <v>53</v>
      </c>
      <c r="O37" s="81">
        <v>6.4272295252351537</v>
      </c>
      <c r="P37" s="82">
        <v>2</v>
      </c>
      <c r="Q37" s="83">
        <v>6</v>
      </c>
      <c r="R37" s="84">
        <v>3.2226379803429912E-2</v>
      </c>
      <c r="S37" s="2"/>
      <c r="T37" s="2"/>
      <c r="U37" s="2"/>
      <c r="V37" s="2"/>
    </row>
    <row r="38" spans="1:22" ht="12" customHeight="1">
      <c r="A38" s="394"/>
      <c r="B38" s="57" t="s">
        <v>56</v>
      </c>
      <c r="C38" s="86">
        <v>1.6518768235639596</v>
      </c>
      <c r="D38" s="87">
        <v>2</v>
      </c>
      <c r="E38" s="88">
        <v>6</v>
      </c>
      <c r="F38" s="89">
        <v>0.2682125804103091</v>
      </c>
      <c r="G38" s="2"/>
      <c r="H38" s="2"/>
      <c r="I38" s="2"/>
      <c r="J38" s="2"/>
      <c r="M38" s="395"/>
      <c r="N38" s="49" t="s">
        <v>54</v>
      </c>
      <c r="O38" s="81">
        <v>1.8240722255495621</v>
      </c>
      <c r="P38" s="82">
        <v>2</v>
      </c>
      <c r="Q38" s="83">
        <v>6</v>
      </c>
      <c r="R38" s="84">
        <v>0.2405040310821078</v>
      </c>
      <c r="S38" s="2"/>
      <c r="T38" s="2"/>
      <c r="U38" s="2"/>
      <c r="V38" s="2"/>
    </row>
    <row r="39" spans="1:22" ht="12" customHeight="1">
      <c r="A39" s="394" t="s">
        <v>26</v>
      </c>
      <c r="B39" s="49" t="s">
        <v>53</v>
      </c>
      <c r="C39" s="81">
        <v>0.39131864213708922</v>
      </c>
      <c r="D39" s="82">
        <v>2</v>
      </c>
      <c r="E39" s="83">
        <v>6</v>
      </c>
      <c r="F39" s="84">
        <v>0.69224204312575621</v>
      </c>
      <c r="G39" s="2"/>
      <c r="H39" s="2"/>
      <c r="I39" s="2"/>
      <c r="J39" s="2"/>
      <c r="M39" s="395"/>
      <c r="N39" s="49" t="s">
        <v>55</v>
      </c>
      <c r="O39" s="81">
        <v>1.8240722255495621</v>
      </c>
      <c r="P39" s="82">
        <v>2</v>
      </c>
      <c r="Q39" s="85">
        <v>2.1563207803075928</v>
      </c>
      <c r="R39" s="84">
        <v>0.34382572582547077</v>
      </c>
      <c r="S39" s="2"/>
      <c r="T39" s="2"/>
      <c r="U39" s="2"/>
      <c r="V39" s="2"/>
    </row>
    <row r="40" spans="1:22" ht="12" customHeight="1">
      <c r="A40" s="395"/>
      <c r="B40" s="49" t="s">
        <v>54</v>
      </c>
      <c r="C40" s="81">
        <v>3.936863356887231E-2</v>
      </c>
      <c r="D40" s="82">
        <v>2</v>
      </c>
      <c r="E40" s="83">
        <v>6</v>
      </c>
      <c r="F40" s="84">
        <v>0.96164246388443797</v>
      </c>
      <c r="G40" s="2"/>
      <c r="H40" s="2"/>
      <c r="I40" s="2"/>
      <c r="J40" s="2"/>
      <c r="M40" s="396"/>
      <c r="N40" s="65" t="s">
        <v>56</v>
      </c>
      <c r="O40" s="90">
        <v>5.9570857047426609</v>
      </c>
      <c r="P40" s="91">
        <v>2</v>
      </c>
      <c r="Q40" s="92">
        <v>6</v>
      </c>
      <c r="R40" s="93">
        <v>3.7571936094470786E-2</v>
      </c>
      <c r="S40" s="2"/>
      <c r="T40" s="2"/>
      <c r="U40" s="2"/>
      <c r="V40" s="2"/>
    </row>
    <row r="41" spans="1:22" ht="12" customHeight="1">
      <c r="A41" s="395"/>
      <c r="B41" s="49" t="s">
        <v>55</v>
      </c>
      <c r="C41" s="81">
        <v>3.936863356887231E-2</v>
      </c>
      <c r="D41" s="82">
        <v>2</v>
      </c>
      <c r="E41" s="85">
        <v>5.2371443183360746</v>
      </c>
      <c r="F41" s="84">
        <v>0.96167797946300071</v>
      </c>
      <c r="G41" s="2"/>
      <c r="H41" s="2"/>
      <c r="I41" s="2"/>
      <c r="J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spans="1:22" ht="12" customHeight="1">
      <c r="A42" s="396"/>
      <c r="B42" s="65" t="s">
        <v>56</v>
      </c>
      <c r="C42" s="90">
        <v>0.33344010347802611</v>
      </c>
      <c r="D42" s="91">
        <v>2</v>
      </c>
      <c r="E42" s="92">
        <v>6</v>
      </c>
      <c r="F42" s="93">
        <v>0.72892995259549775</v>
      </c>
      <c r="G42" s="2"/>
      <c r="H42" s="2"/>
      <c r="I42" s="2"/>
      <c r="J42" s="2"/>
      <c r="M42" s="415" t="s">
        <v>57</v>
      </c>
      <c r="N42" s="416"/>
      <c r="O42" s="416"/>
      <c r="P42" s="416"/>
      <c r="Q42" s="416"/>
      <c r="R42" s="416"/>
      <c r="S42" s="417"/>
      <c r="T42" s="2"/>
      <c r="U42" s="2"/>
      <c r="V42" s="2"/>
    </row>
    <row r="43" spans="1:22" ht="12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M43" s="418" t="s">
        <v>34</v>
      </c>
      <c r="N43" s="419"/>
      <c r="O43" s="73" t="s">
        <v>58</v>
      </c>
      <c r="P43" s="74" t="s">
        <v>59</v>
      </c>
      <c r="Q43" s="75" t="s">
        <v>60</v>
      </c>
      <c r="R43" s="74" t="s">
        <v>61</v>
      </c>
      <c r="S43" s="76" t="s">
        <v>52</v>
      </c>
      <c r="T43" s="2"/>
      <c r="U43" s="2"/>
      <c r="V43" s="2"/>
    </row>
    <row r="44" spans="1:22" ht="12" customHeight="1">
      <c r="A44" s="415" t="s">
        <v>57</v>
      </c>
      <c r="B44" s="416"/>
      <c r="C44" s="416"/>
      <c r="D44" s="416"/>
      <c r="E44" s="416"/>
      <c r="F44" s="416"/>
      <c r="G44" s="417"/>
      <c r="H44" s="2"/>
      <c r="I44" s="2"/>
      <c r="J44" s="2"/>
      <c r="M44" s="398" t="s">
        <v>23</v>
      </c>
      <c r="N44" s="41" t="s">
        <v>62</v>
      </c>
      <c r="O44" s="77">
        <v>17.123466666666666</v>
      </c>
      <c r="P44" s="78">
        <v>2</v>
      </c>
      <c r="Q44" s="94">
        <v>8.5617333333333328</v>
      </c>
      <c r="R44" s="95">
        <v>52.061076954259825</v>
      </c>
      <c r="S44" s="96">
        <v>1.617445512311469E-4</v>
      </c>
      <c r="T44" s="2" t="s">
        <v>4</v>
      </c>
      <c r="U44" s="2"/>
      <c r="V44" s="2"/>
    </row>
    <row r="45" spans="1:22" ht="12" customHeight="1">
      <c r="A45" s="418" t="s">
        <v>34</v>
      </c>
      <c r="B45" s="419"/>
      <c r="C45" s="73" t="s">
        <v>58</v>
      </c>
      <c r="D45" s="74" t="s">
        <v>59</v>
      </c>
      <c r="E45" s="75" t="s">
        <v>60</v>
      </c>
      <c r="F45" s="74" t="s">
        <v>61</v>
      </c>
      <c r="G45" s="76" t="s">
        <v>52</v>
      </c>
      <c r="H45" s="2"/>
      <c r="I45" s="2"/>
      <c r="J45" s="2"/>
      <c r="M45" s="390"/>
      <c r="N45" s="49" t="s">
        <v>63</v>
      </c>
      <c r="O45" s="81">
        <v>0.98673333333333368</v>
      </c>
      <c r="P45" s="82">
        <v>6</v>
      </c>
      <c r="Q45" s="85">
        <v>0.1644555555555556</v>
      </c>
      <c r="R45" s="97"/>
      <c r="S45" s="98"/>
      <c r="T45" s="2"/>
      <c r="U45" s="2"/>
      <c r="V45" s="2"/>
    </row>
    <row r="46" spans="1:22" ht="12" customHeight="1">
      <c r="A46" s="398" t="s">
        <v>23</v>
      </c>
      <c r="B46" s="41" t="s">
        <v>62</v>
      </c>
      <c r="C46" s="77">
        <v>6.3960666666666679</v>
      </c>
      <c r="D46" s="78">
        <v>2</v>
      </c>
      <c r="E46" s="94">
        <v>3.1980333333333339</v>
      </c>
      <c r="F46" s="95">
        <v>3.4512806369610054</v>
      </c>
      <c r="G46" s="99">
        <v>0.10056016112818572</v>
      </c>
      <c r="H46" s="2"/>
      <c r="I46" s="2"/>
      <c r="J46" s="2"/>
      <c r="M46" s="389"/>
      <c r="N46" s="57" t="s">
        <v>47</v>
      </c>
      <c r="O46" s="86">
        <v>18.110199999999999</v>
      </c>
      <c r="P46" s="87">
        <v>8</v>
      </c>
      <c r="Q46" s="100"/>
      <c r="R46" s="101"/>
      <c r="S46" s="102"/>
      <c r="T46" s="2"/>
      <c r="U46" s="2"/>
      <c r="V46" s="2"/>
    </row>
    <row r="47" spans="1:22" ht="12" customHeight="1">
      <c r="A47" s="390"/>
      <c r="B47" s="49" t="s">
        <v>63</v>
      </c>
      <c r="C47" s="81">
        <v>5.5597333333333339</v>
      </c>
      <c r="D47" s="82">
        <v>6</v>
      </c>
      <c r="E47" s="85">
        <v>0.92662222222222235</v>
      </c>
      <c r="F47" s="97"/>
      <c r="G47" s="103"/>
      <c r="H47" s="2"/>
      <c r="I47" s="2"/>
      <c r="J47" s="2"/>
      <c r="M47" s="389" t="s">
        <v>24</v>
      </c>
      <c r="N47" s="49" t="s">
        <v>62</v>
      </c>
      <c r="O47" s="81">
        <v>293.75828888888901</v>
      </c>
      <c r="P47" s="82">
        <v>2</v>
      </c>
      <c r="Q47" s="85">
        <v>146.87914444444451</v>
      </c>
      <c r="R47" s="104">
        <v>271.1781853242253</v>
      </c>
      <c r="S47" s="105">
        <v>1.3099812245162939E-6</v>
      </c>
      <c r="T47" s="2" t="s">
        <v>4</v>
      </c>
      <c r="U47" s="2"/>
      <c r="V47" s="2"/>
    </row>
    <row r="48" spans="1:22" ht="12" customHeight="1">
      <c r="A48" s="389"/>
      <c r="B48" s="57" t="s">
        <v>47</v>
      </c>
      <c r="C48" s="86">
        <v>11.955800000000002</v>
      </c>
      <c r="D48" s="87">
        <v>8</v>
      </c>
      <c r="E48" s="100"/>
      <c r="F48" s="101"/>
      <c r="G48" s="106"/>
      <c r="H48" s="2"/>
      <c r="I48" s="2"/>
      <c r="J48" s="2"/>
      <c r="M48" s="390"/>
      <c r="N48" s="49" t="s">
        <v>63</v>
      </c>
      <c r="O48" s="81">
        <v>3.2497999999999987</v>
      </c>
      <c r="P48" s="82">
        <v>6</v>
      </c>
      <c r="Q48" s="85">
        <v>0.54163333333333308</v>
      </c>
      <c r="R48" s="97"/>
      <c r="S48" s="98"/>
      <c r="T48" s="2"/>
      <c r="U48" s="2"/>
      <c r="V48" s="2"/>
    </row>
    <row r="49" spans="1:22" ht="12" customHeight="1">
      <c r="A49" s="389" t="s">
        <v>24</v>
      </c>
      <c r="B49" s="49" t="s">
        <v>62</v>
      </c>
      <c r="C49" s="81">
        <v>727.1088222222221</v>
      </c>
      <c r="D49" s="82">
        <v>2</v>
      </c>
      <c r="E49" s="85">
        <v>363.55441111111105</v>
      </c>
      <c r="F49" s="104">
        <v>151.6769206521387</v>
      </c>
      <c r="G49" s="107">
        <v>7.2960400927629305E-6</v>
      </c>
      <c r="H49" s="2" t="s">
        <v>4</v>
      </c>
      <c r="I49" s="2"/>
      <c r="J49" s="2"/>
      <c r="M49" s="389"/>
      <c r="N49" s="57" t="s">
        <v>47</v>
      </c>
      <c r="O49" s="86">
        <v>297.00808888888901</v>
      </c>
      <c r="P49" s="87">
        <v>8</v>
      </c>
      <c r="Q49" s="100"/>
      <c r="R49" s="101"/>
      <c r="S49" s="102"/>
      <c r="T49" s="2"/>
      <c r="U49" s="2"/>
      <c r="V49" s="2"/>
    </row>
    <row r="50" spans="1:22" ht="12" customHeight="1">
      <c r="A50" s="390"/>
      <c r="B50" s="49" t="s">
        <v>63</v>
      </c>
      <c r="C50" s="81">
        <v>14.381399999999992</v>
      </c>
      <c r="D50" s="82">
        <v>6</v>
      </c>
      <c r="E50" s="85">
        <v>2.3968999999999987</v>
      </c>
      <c r="F50" s="97"/>
      <c r="G50" s="103"/>
      <c r="H50" s="2"/>
      <c r="I50" s="2"/>
      <c r="J50" s="2"/>
      <c r="M50" s="389" t="s">
        <v>25</v>
      </c>
      <c r="N50" s="49" t="s">
        <v>62</v>
      </c>
      <c r="O50" s="81">
        <v>26.15315555555545</v>
      </c>
      <c r="P50" s="82">
        <v>2</v>
      </c>
      <c r="Q50" s="85">
        <v>13.076577777777725</v>
      </c>
      <c r="R50" s="104">
        <v>16.393536704276311</v>
      </c>
      <c r="S50" s="105">
        <v>3.7016275156425749E-3</v>
      </c>
      <c r="T50" s="2" t="s">
        <v>3</v>
      </c>
      <c r="U50" s="2"/>
      <c r="V50" s="2"/>
    </row>
    <row r="51" spans="1:22" ht="12" customHeight="1">
      <c r="A51" s="389"/>
      <c r="B51" s="57" t="s">
        <v>47</v>
      </c>
      <c r="C51" s="86">
        <v>741.49022222222209</v>
      </c>
      <c r="D51" s="87">
        <v>8</v>
      </c>
      <c r="E51" s="100"/>
      <c r="F51" s="101"/>
      <c r="G51" s="106"/>
      <c r="H51" s="2"/>
      <c r="I51" s="2"/>
      <c r="J51" s="2"/>
      <c r="M51" s="390"/>
      <c r="N51" s="49" t="s">
        <v>63</v>
      </c>
      <c r="O51" s="81">
        <v>4.785999999999996</v>
      </c>
      <c r="P51" s="82">
        <v>6</v>
      </c>
      <c r="Q51" s="85">
        <v>0.79766666666666597</v>
      </c>
      <c r="R51" s="97"/>
      <c r="S51" s="98"/>
      <c r="T51" s="2"/>
      <c r="U51" s="2"/>
      <c r="V51" s="2"/>
    </row>
    <row r="52" spans="1:22" ht="12" customHeight="1">
      <c r="A52" s="389" t="s">
        <v>25</v>
      </c>
      <c r="B52" s="49" t="s">
        <v>62</v>
      </c>
      <c r="C52" s="81">
        <v>210.98646666666667</v>
      </c>
      <c r="D52" s="82">
        <v>2</v>
      </c>
      <c r="E52" s="85">
        <v>105.49323333333334</v>
      </c>
      <c r="F52" s="104">
        <v>253.9014547788419</v>
      </c>
      <c r="G52" s="107">
        <v>1.5924436499712781E-6</v>
      </c>
      <c r="H52" s="2" t="s">
        <v>4</v>
      </c>
      <c r="I52" s="2"/>
      <c r="J52" s="2"/>
      <c r="M52" s="389"/>
      <c r="N52" s="57" t="s">
        <v>47</v>
      </c>
      <c r="O52" s="86">
        <v>30.939155555555445</v>
      </c>
      <c r="P52" s="87">
        <v>8</v>
      </c>
      <c r="Q52" s="100"/>
      <c r="R52" s="101"/>
      <c r="S52" s="102"/>
      <c r="T52" s="2"/>
      <c r="U52" s="2"/>
      <c r="V52" s="2"/>
    </row>
    <row r="53" spans="1:22" ht="12" customHeight="1">
      <c r="A53" s="390"/>
      <c r="B53" s="49" t="s">
        <v>63</v>
      </c>
      <c r="C53" s="81">
        <v>2.4929333333333297</v>
      </c>
      <c r="D53" s="82">
        <v>6</v>
      </c>
      <c r="E53" s="85">
        <v>0.4154888888888883</v>
      </c>
      <c r="F53" s="97"/>
      <c r="G53" s="103"/>
      <c r="H53" s="2"/>
      <c r="I53" s="2"/>
      <c r="J53" s="2"/>
      <c r="M53" s="389" t="s">
        <v>26</v>
      </c>
      <c r="N53" s="49" t="s">
        <v>62</v>
      </c>
      <c r="O53" s="81">
        <v>267.03706666666665</v>
      </c>
      <c r="P53" s="82">
        <v>2</v>
      </c>
      <c r="Q53" s="85">
        <v>133.51853333333332</v>
      </c>
      <c r="R53" s="104">
        <v>128.61542742772735</v>
      </c>
      <c r="S53" s="105">
        <v>1.184249932509408E-5</v>
      </c>
      <c r="T53" s="2" t="s">
        <v>4</v>
      </c>
      <c r="U53" s="2"/>
      <c r="V53" s="2"/>
    </row>
    <row r="54" spans="1:22" ht="12" customHeight="1">
      <c r="A54" s="389"/>
      <c r="B54" s="57" t="s">
        <v>47</v>
      </c>
      <c r="C54" s="86">
        <v>213.4794</v>
      </c>
      <c r="D54" s="87">
        <v>8</v>
      </c>
      <c r="E54" s="100"/>
      <c r="F54" s="101"/>
      <c r="G54" s="106"/>
      <c r="H54" s="2"/>
      <c r="I54" s="2"/>
      <c r="J54" s="2"/>
      <c r="M54" s="390"/>
      <c r="N54" s="49" t="s">
        <v>63</v>
      </c>
      <c r="O54" s="81">
        <v>6.2287333333333352</v>
      </c>
      <c r="P54" s="82">
        <v>6</v>
      </c>
      <c r="Q54" s="85">
        <v>1.0381222222222226</v>
      </c>
      <c r="R54" s="97"/>
      <c r="S54" s="98"/>
      <c r="T54" s="2"/>
      <c r="U54" s="2"/>
      <c r="V54" s="2"/>
    </row>
    <row r="55" spans="1:22" ht="12" customHeight="1">
      <c r="A55" s="389" t="s">
        <v>26</v>
      </c>
      <c r="B55" s="49" t="s">
        <v>62</v>
      </c>
      <c r="C55" s="81">
        <v>226.05908888888879</v>
      </c>
      <c r="D55" s="82">
        <v>2</v>
      </c>
      <c r="E55" s="85">
        <v>113.0295444444444</v>
      </c>
      <c r="F55" s="104">
        <v>59.107970227131354</v>
      </c>
      <c r="G55" s="107">
        <v>1.1269943939598298E-4</v>
      </c>
      <c r="H55" s="2" t="s">
        <v>4</v>
      </c>
      <c r="I55" s="2"/>
      <c r="J55" s="2"/>
      <c r="M55" s="409"/>
      <c r="N55" s="65" t="s">
        <v>47</v>
      </c>
      <c r="O55" s="90">
        <v>273.26579999999996</v>
      </c>
      <c r="P55" s="91">
        <v>8</v>
      </c>
      <c r="Q55" s="108"/>
      <c r="R55" s="109"/>
      <c r="S55" s="110"/>
      <c r="T55" s="2"/>
      <c r="U55" s="2"/>
      <c r="V55" s="2"/>
    </row>
    <row r="56" spans="1:22" ht="12" customHeight="1">
      <c r="A56" s="390"/>
      <c r="B56" s="49" t="s">
        <v>63</v>
      </c>
      <c r="C56" s="81">
        <v>11.473533333333343</v>
      </c>
      <c r="D56" s="82">
        <v>6</v>
      </c>
      <c r="E56" s="85">
        <v>1.9122555555555572</v>
      </c>
      <c r="F56" s="97"/>
      <c r="G56" s="103"/>
      <c r="H56" s="2"/>
      <c r="I56" s="2"/>
      <c r="J56" s="2"/>
    </row>
    <row r="57" spans="1:22" ht="12" customHeight="1">
      <c r="A57" s="409"/>
      <c r="B57" s="65" t="s">
        <v>47</v>
      </c>
      <c r="C57" s="90">
        <v>237.53262222222213</v>
      </c>
      <c r="D57" s="91">
        <v>8</v>
      </c>
      <c r="E57" s="108"/>
      <c r="F57" s="109"/>
      <c r="G57" s="111"/>
      <c r="H57" s="2"/>
      <c r="I57" s="2"/>
      <c r="J57" s="2"/>
      <c r="M57" s="410" t="s">
        <v>64</v>
      </c>
      <c r="N57" s="410"/>
      <c r="O57" s="2"/>
      <c r="P57" s="2"/>
      <c r="Q57" s="2"/>
      <c r="R57" s="2"/>
      <c r="S57" s="2"/>
      <c r="T57" s="2"/>
    </row>
    <row r="58" spans="1:22" ht="12" customHeight="1">
      <c r="M58" s="2"/>
      <c r="N58" s="2"/>
      <c r="O58" s="2"/>
      <c r="P58" s="2"/>
      <c r="Q58" s="2"/>
      <c r="R58" s="2"/>
      <c r="S58" s="2"/>
      <c r="T58" s="2"/>
    </row>
    <row r="59" spans="1:22" ht="12" customHeight="1">
      <c r="A59" s="425" t="s">
        <v>64</v>
      </c>
      <c r="B59" s="425"/>
      <c r="C59" s="2"/>
      <c r="D59" s="2"/>
      <c r="E59" s="2"/>
      <c r="F59" s="2"/>
      <c r="G59" s="2"/>
      <c r="H59" s="2"/>
      <c r="M59" s="411" t="s">
        <v>65</v>
      </c>
      <c r="N59" s="412"/>
      <c r="O59" s="412"/>
      <c r="P59" s="412"/>
      <c r="Q59" s="412"/>
      <c r="R59" s="412"/>
      <c r="S59" s="412"/>
      <c r="T59" s="413"/>
    </row>
    <row r="60" spans="1:22" ht="12" customHeight="1">
      <c r="A60" s="2"/>
      <c r="B60" s="2"/>
      <c r="C60" s="2"/>
      <c r="D60" s="2"/>
      <c r="E60" s="2"/>
      <c r="F60" s="2"/>
      <c r="G60" s="2"/>
      <c r="H60" s="2"/>
      <c r="M60" s="112" t="s">
        <v>66</v>
      </c>
      <c r="N60" s="113"/>
      <c r="O60" s="113"/>
      <c r="P60" s="113"/>
      <c r="Q60" s="113"/>
      <c r="R60" s="113"/>
      <c r="S60" s="113"/>
      <c r="T60" s="113"/>
    </row>
    <row r="61" spans="1:22" ht="12" customHeight="1">
      <c r="A61" s="411" t="s">
        <v>65</v>
      </c>
      <c r="B61" s="412"/>
      <c r="C61" s="412"/>
      <c r="D61" s="412"/>
      <c r="E61" s="412"/>
      <c r="F61" s="412"/>
      <c r="G61" s="412"/>
      <c r="H61" s="413"/>
      <c r="M61" s="400" t="s">
        <v>67</v>
      </c>
      <c r="N61" s="400" t="s">
        <v>68</v>
      </c>
      <c r="O61" s="382" t="s">
        <v>69</v>
      </c>
      <c r="P61" s="404" t="s">
        <v>70</v>
      </c>
      <c r="Q61" s="386" t="s">
        <v>38</v>
      </c>
      <c r="R61" s="407" t="s">
        <v>52</v>
      </c>
      <c r="S61" s="386" t="s">
        <v>71</v>
      </c>
      <c r="T61" s="387"/>
    </row>
    <row r="62" spans="1:22" ht="12" customHeight="1">
      <c r="A62" s="112" t="s">
        <v>66</v>
      </c>
      <c r="B62" s="113"/>
      <c r="C62" s="113"/>
      <c r="D62" s="113"/>
      <c r="E62" s="113"/>
      <c r="F62" s="113"/>
      <c r="G62" s="113"/>
      <c r="H62" s="113"/>
      <c r="M62" s="401"/>
      <c r="N62" s="402"/>
      <c r="O62" s="403"/>
      <c r="P62" s="405"/>
      <c r="Q62" s="406"/>
      <c r="R62" s="408"/>
      <c r="S62" s="39" t="s">
        <v>42</v>
      </c>
      <c r="T62" s="114" t="s">
        <v>43</v>
      </c>
    </row>
    <row r="63" spans="1:22" ht="12" customHeight="1">
      <c r="A63" s="400" t="s">
        <v>67</v>
      </c>
      <c r="B63" s="400" t="s">
        <v>68</v>
      </c>
      <c r="C63" s="382" t="s">
        <v>69</v>
      </c>
      <c r="D63" s="404" t="s">
        <v>70</v>
      </c>
      <c r="E63" s="386" t="s">
        <v>38</v>
      </c>
      <c r="F63" s="407" t="s">
        <v>52</v>
      </c>
      <c r="G63" s="386" t="s">
        <v>71</v>
      </c>
      <c r="H63" s="387"/>
      <c r="M63" s="398" t="s">
        <v>23</v>
      </c>
      <c r="N63" s="399" t="s">
        <v>44</v>
      </c>
      <c r="O63" s="115" t="s">
        <v>45</v>
      </c>
      <c r="P63" s="116" t="s">
        <v>85</v>
      </c>
      <c r="Q63" s="44">
        <v>0.33111483965089372</v>
      </c>
      <c r="R63" s="117">
        <v>9.9967576769007232E-4</v>
      </c>
      <c r="S63" s="46">
        <v>-3.4953041457219731</v>
      </c>
      <c r="T63" s="118">
        <v>-1.371362520944694</v>
      </c>
      <c r="U63" s="34" t="s">
        <v>4</v>
      </c>
    </row>
    <row r="64" spans="1:22" ht="12" customHeight="1">
      <c r="A64" s="401"/>
      <c r="B64" s="402"/>
      <c r="C64" s="403"/>
      <c r="D64" s="405"/>
      <c r="E64" s="406"/>
      <c r="F64" s="408"/>
      <c r="G64" s="39" t="s">
        <v>42</v>
      </c>
      <c r="H64" s="114" t="s">
        <v>43</v>
      </c>
      <c r="M64" s="390"/>
      <c r="N64" s="391"/>
      <c r="O64" s="119" t="s">
        <v>46</v>
      </c>
      <c r="P64" s="120" t="s">
        <v>86</v>
      </c>
      <c r="Q64" s="60">
        <v>0.33111483965089372</v>
      </c>
      <c r="R64" s="121">
        <v>2.0268736088445983E-4</v>
      </c>
      <c r="S64" s="62">
        <v>-4.3086374790553066</v>
      </c>
      <c r="T64" s="122">
        <v>-2.1846958542780275</v>
      </c>
      <c r="U64" s="34" t="s">
        <v>4</v>
      </c>
    </row>
    <row r="65" spans="1:21" ht="12" customHeight="1">
      <c r="A65" s="398" t="s">
        <v>23</v>
      </c>
      <c r="B65" s="399" t="s">
        <v>44</v>
      </c>
      <c r="C65" s="115" t="s">
        <v>45</v>
      </c>
      <c r="D65" s="123">
        <v>-2.0366666666666671</v>
      </c>
      <c r="E65" s="44">
        <v>0.78596955930121637</v>
      </c>
      <c r="F65" s="124">
        <v>0.10508300306239494</v>
      </c>
      <c r="G65" s="46">
        <v>-4.5574740466194452</v>
      </c>
      <c r="H65" s="118">
        <v>0.48414071328611108</v>
      </c>
      <c r="I65" s="34" t="s">
        <v>72</v>
      </c>
      <c r="M65" s="390"/>
      <c r="N65" s="392" t="s">
        <v>45</v>
      </c>
      <c r="O65" s="49" t="s">
        <v>44</v>
      </c>
      <c r="P65" s="125" t="s">
        <v>87</v>
      </c>
      <c r="Q65" s="52">
        <v>0.33111483965089372</v>
      </c>
      <c r="R65" s="126">
        <v>9.9967576769007232E-4</v>
      </c>
      <c r="S65" s="54">
        <v>1.371362520944694</v>
      </c>
      <c r="T65" s="127">
        <v>3.4953041457219731</v>
      </c>
    </row>
    <row r="66" spans="1:21" ht="12" customHeight="1">
      <c r="A66" s="390"/>
      <c r="B66" s="391"/>
      <c r="C66" s="119" t="s">
        <v>46</v>
      </c>
      <c r="D66" s="128">
        <v>-0.72333333333333327</v>
      </c>
      <c r="E66" s="60">
        <v>0.78596955930121637</v>
      </c>
      <c r="F66" s="121">
        <v>0.67291376446928819</v>
      </c>
      <c r="G66" s="62">
        <v>-3.2441407132861113</v>
      </c>
      <c r="H66" s="122">
        <v>1.797474046619445</v>
      </c>
      <c r="I66" s="34" t="s">
        <v>72</v>
      </c>
      <c r="M66" s="390"/>
      <c r="N66" s="392"/>
      <c r="O66" s="129" t="s">
        <v>46</v>
      </c>
      <c r="P66" s="128">
        <v>-0.81333333333333346</v>
      </c>
      <c r="Q66" s="60">
        <v>0.33111483965089372</v>
      </c>
      <c r="R66" s="130">
        <v>0.12395441957778959</v>
      </c>
      <c r="S66" s="62">
        <v>-1.875304145721973</v>
      </c>
      <c r="T66" s="122">
        <v>0.24863747905530609</v>
      </c>
      <c r="U66" s="34" t="s">
        <v>72</v>
      </c>
    </row>
    <row r="67" spans="1:21" ht="12" customHeight="1">
      <c r="A67" s="390"/>
      <c r="B67" s="392" t="s">
        <v>45</v>
      </c>
      <c r="C67" s="49" t="s">
        <v>44</v>
      </c>
      <c r="D67" s="131">
        <v>2.0366666666666671</v>
      </c>
      <c r="E67" s="52">
        <v>0.78596955930121637</v>
      </c>
      <c r="F67" s="126">
        <v>0.10508300306239494</v>
      </c>
      <c r="G67" s="54">
        <v>-0.48414071328611108</v>
      </c>
      <c r="H67" s="127">
        <v>4.5574740466194452</v>
      </c>
      <c r="M67" s="390"/>
      <c r="N67" s="393" t="s">
        <v>46</v>
      </c>
      <c r="O67" s="49" t="s">
        <v>44</v>
      </c>
      <c r="P67" s="125" t="s">
        <v>88</v>
      </c>
      <c r="Q67" s="52">
        <v>0.33111483965089372</v>
      </c>
      <c r="R67" s="126">
        <v>2.0268736088445983E-4</v>
      </c>
      <c r="S67" s="54">
        <v>2.1846958542780275</v>
      </c>
      <c r="T67" s="127">
        <v>4.3086374790553066</v>
      </c>
    </row>
    <row r="68" spans="1:21" ht="12" customHeight="1">
      <c r="A68" s="390"/>
      <c r="B68" s="392"/>
      <c r="C68" s="129" t="s">
        <v>46</v>
      </c>
      <c r="D68" s="128">
        <v>1.3133333333333337</v>
      </c>
      <c r="E68" s="60">
        <v>0.78596955930121637</v>
      </c>
      <c r="F68" s="130">
        <v>0.31781086174388434</v>
      </c>
      <c r="G68" s="62">
        <v>-1.2074740466194445</v>
      </c>
      <c r="H68" s="122">
        <v>3.8341407132861116</v>
      </c>
      <c r="I68" s="34" t="s">
        <v>72</v>
      </c>
      <c r="M68" s="389"/>
      <c r="N68" s="393"/>
      <c r="O68" s="57" t="s">
        <v>45</v>
      </c>
      <c r="P68" s="128">
        <v>0.81333333333333346</v>
      </c>
      <c r="Q68" s="60">
        <v>0.33111483965089372</v>
      </c>
      <c r="R68" s="132">
        <v>0.12395441957778959</v>
      </c>
      <c r="S68" s="62">
        <v>-0.24863747905530609</v>
      </c>
      <c r="T68" s="122">
        <v>1.875304145721973</v>
      </c>
    </row>
    <row r="69" spans="1:21" ht="12" customHeight="1">
      <c r="A69" s="390"/>
      <c r="B69" s="393" t="s">
        <v>46</v>
      </c>
      <c r="C69" s="49" t="s">
        <v>44</v>
      </c>
      <c r="D69" s="131">
        <v>0.72333333333333327</v>
      </c>
      <c r="E69" s="52">
        <v>0.78596955930121637</v>
      </c>
      <c r="F69" s="126">
        <v>0.67291376446928819</v>
      </c>
      <c r="G69" s="54">
        <v>-1.797474046619445</v>
      </c>
      <c r="H69" s="127">
        <v>3.2441407132861113</v>
      </c>
      <c r="M69" s="394" t="s">
        <v>24</v>
      </c>
      <c r="N69" s="391" t="s">
        <v>44</v>
      </c>
      <c r="O69" s="133" t="s">
        <v>45</v>
      </c>
      <c r="P69" s="125" t="s">
        <v>89</v>
      </c>
      <c r="Q69" s="52">
        <v>0.60090672228632014</v>
      </c>
      <c r="R69" s="134">
        <v>5.261623477587154E-6</v>
      </c>
      <c r="S69" s="54">
        <v>-12.990596396230242</v>
      </c>
      <c r="T69" s="127">
        <v>-9.1360702704364378</v>
      </c>
      <c r="U69" s="34" t="s">
        <v>4</v>
      </c>
    </row>
    <row r="70" spans="1:21" ht="12" customHeight="1">
      <c r="A70" s="389"/>
      <c r="B70" s="393"/>
      <c r="C70" s="57" t="s">
        <v>45</v>
      </c>
      <c r="D70" s="128">
        <v>-1.3133333333333337</v>
      </c>
      <c r="E70" s="60">
        <v>0.78596955930121637</v>
      </c>
      <c r="F70" s="132">
        <v>0.31781086174388434</v>
      </c>
      <c r="G70" s="62">
        <v>-3.8341407132861116</v>
      </c>
      <c r="H70" s="122">
        <v>1.2074740466194445</v>
      </c>
      <c r="M70" s="395"/>
      <c r="N70" s="391"/>
      <c r="O70" s="119" t="s">
        <v>46</v>
      </c>
      <c r="P70" s="120" t="s">
        <v>90</v>
      </c>
      <c r="Q70" s="60">
        <v>0.60090672228632014</v>
      </c>
      <c r="R70" s="121">
        <v>2.0715307873968108E-6</v>
      </c>
      <c r="S70" s="62">
        <v>-14.880596396230235</v>
      </c>
      <c r="T70" s="122">
        <v>-11.026070270436431</v>
      </c>
      <c r="U70" s="34" t="s">
        <v>4</v>
      </c>
    </row>
    <row r="71" spans="1:21" ht="12" customHeight="1">
      <c r="A71" s="422" t="s">
        <v>24</v>
      </c>
      <c r="B71" s="391" t="s">
        <v>44</v>
      </c>
      <c r="C71" s="133" t="s">
        <v>45</v>
      </c>
      <c r="D71" s="125" t="s">
        <v>91</v>
      </c>
      <c r="E71" s="52">
        <v>1.2640938783703259</v>
      </c>
      <c r="F71" s="134">
        <v>1.9856134654313254E-5</v>
      </c>
      <c r="G71" s="54">
        <v>-22.614275563015578</v>
      </c>
      <c r="H71" s="127">
        <v>-14.505724436984412</v>
      </c>
      <c r="I71" s="34" t="s">
        <v>4</v>
      </c>
      <c r="M71" s="395"/>
      <c r="N71" s="392" t="s">
        <v>45</v>
      </c>
      <c r="O71" s="49" t="s">
        <v>44</v>
      </c>
      <c r="P71" s="125" t="s">
        <v>92</v>
      </c>
      <c r="Q71" s="52">
        <v>0.60090672228632014</v>
      </c>
      <c r="R71" s="126">
        <v>5.261623477587154E-6</v>
      </c>
      <c r="S71" s="54">
        <v>9.1360702704364378</v>
      </c>
      <c r="T71" s="127">
        <v>12.990596396230242</v>
      </c>
    </row>
    <row r="72" spans="1:21" ht="12" customHeight="1">
      <c r="A72" s="423"/>
      <c r="B72" s="391"/>
      <c r="C72" s="119" t="s">
        <v>46</v>
      </c>
      <c r="D72" s="120" t="s">
        <v>93</v>
      </c>
      <c r="E72" s="60">
        <v>1.2640938783703259</v>
      </c>
      <c r="F72" s="121">
        <v>1.4713079582041775E-5</v>
      </c>
      <c r="G72" s="62">
        <v>-23.590942229682252</v>
      </c>
      <c r="H72" s="122">
        <v>-15.482391103651086</v>
      </c>
      <c r="I72" s="34" t="s">
        <v>4</v>
      </c>
      <c r="M72" s="395"/>
      <c r="N72" s="392"/>
      <c r="O72" s="129" t="s">
        <v>46</v>
      </c>
      <c r="P72" s="128">
        <v>-1.8899999999999935</v>
      </c>
      <c r="Q72" s="60">
        <v>0.60090672228632014</v>
      </c>
      <c r="R72" s="130">
        <v>5.3810954537777525E-2</v>
      </c>
      <c r="S72" s="62">
        <v>-3.8172630628968953</v>
      </c>
      <c r="T72" s="122">
        <v>3.7263062896908616E-2</v>
      </c>
      <c r="U72" s="34" t="s">
        <v>72</v>
      </c>
    </row>
    <row r="73" spans="1:21" ht="12" customHeight="1">
      <c r="A73" s="423"/>
      <c r="B73" s="392" t="s">
        <v>45</v>
      </c>
      <c r="C73" s="49" t="s">
        <v>44</v>
      </c>
      <c r="D73" s="125" t="s">
        <v>94</v>
      </c>
      <c r="E73" s="52">
        <v>1.2640938783703259</v>
      </c>
      <c r="F73" s="126">
        <v>1.9856134654313254E-5</v>
      </c>
      <c r="G73" s="54">
        <v>14.505724436984412</v>
      </c>
      <c r="H73" s="127">
        <v>22.614275563015578</v>
      </c>
      <c r="M73" s="395"/>
      <c r="N73" s="393" t="s">
        <v>46</v>
      </c>
      <c r="O73" s="49" t="s">
        <v>44</v>
      </c>
      <c r="P73" s="125" t="s">
        <v>95</v>
      </c>
      <c r="Q73" s="52">
        <v>0.60090672228632014</v>
      </c>
      <c r="R73" s="126">
        <v>2.0715307873968108E-6</v>
      </c>
      <c r="S73" s="54">
        <v>11.026070270436431</v>
      </c>
      <c r="T73" s="127">
        <v>14.880596396230235</v>
      </c>
    </row>
    <row r="74" spans="1:21" ht="12" customHeight="1">
      <c r="A74" s="423"/>
      <c r="B74" s="392"/>
      <c r="C74" s="129" t="s">
        <v>46</v>
      </c>
      <c r="D74" s="128">
        <v>-0.97666666666667368</v>
      </c>
      <c r="E74" s="60">
        <v>1.2640938783703259</v>
      </c>
      <c r="F74" s="130">
        <v>0.75235918528726409</v>
      </c>
      <c r="G74" s="62">
        <v>-5.0309422296822559</v>
      </c>
      <c r="H74" s="122">
        <v>3.0776088963489086</v>
      </c>
      <c r="I74" s="34" t="s">
        <v>72</v>
      </c>
      <c r="M74" s="394"/>
      <c r="N74" s="393"/>
      <c r="O74" s="57" t="s">
        <v>45</v>
      </c>
      <c r="P74" s="128">
        <v>1.8899999999999935</v>
      </c>
      <c r="Q74" s="60">
        <v>0.60090672228632014</v>
      </c>
      <c r="R74" s="132">
        <v>5.3810954537777525E-2</v>
      </c>
      <c r="S74" s="62">
        <v>-3.7263062896908616E-2</v>
      </c>
      <c r="T74" s="122">
        <v>3.8172630628968953</v>
      </c>
    </row>
    <row r="75" spans="1:21" ht="12" customHeight="1">
      <c r="A75" s="423"/>
      <c r="B75" s="393" t="s">
        <v>46</v>
      </c>
      <c r="C75" s="49" t="s">
        <v>44</v>
      </c>
      <c r="D75" s="125" t="s">
        <v>96</v>
      </c>
      <c r="E75" s="52">
        <v>1.2640938783703259</v>
      </c>
      <c r="F75" s="126">
        <v>1.4713079582041775E-5</v>
      </c>
      <c r="G75" s="54">
        <v>15.482391103651086</v>
      </c>
      <c r="H75" s="127">
        <v>23.590942229682252</v>
      </c>
      <c r="M75" s="389" t="s">
        <v>25</v>
      </c>
      <c r="N75" s="391" t="s">
        <v>44</v>
      </c>
      <c r="O75" s="133" t="s">
        <v>45</v>
      </c>
      <c r="P75" s="131">
        <v>0.93999999999999773</v>
      </c>
      <c r="Q75" s="52">
        <v>0.72923094954738266</v>
      </c>
      <c r="R75" s="134">
        <v>0.48028160498296057</v>
      </c>
      <c r="S75" s="54">
        <v>-1.398832003803498</v>
      </c>
      <c r="T75" s="127">
        <v>3.2788320038034935</v>
      </c>
      <c r="U75" s="34" t="s">
        <v>72</v>
      </c>
    </row>
    <row r="76" spans="1:21" ht="12" customHeight="1">
      <c r="A76" s="422"/>
      <c r="B76" s="393"/>
      <c r="C76" s="57" t="s">
        <v>45</v>
      </c>
      <c r="D76" s="128">
        <v>0.97666666666667368</v>
      </c>
      <c r="E76" s="60">
        <v>1.2640938783703259</v>
      </c>
      <c r="F76" s="132">
        <v>0.75235918528726409</v>
      </c>
      <c r="G76" s="62">
        <v>-3.0776088963489086</v>
      </c>
      <c r="H76" s="122">
        <v>5.0309422296822559</v>
      </c>
      <c r="M76" s="390"/>
      <c r="N76" s="391"/>
      <c r="O76" s="119" t="s">
        <v>46</v>
      </c>
      <c r="P76" s="120" t="s">
        <v>97</v>
      </c>
      <c r="Q76" s="60">
        <v>0.72923094954738266</v>
      </c>
      <c r="R76" s="121">
        <v>4.6344373488559866E-3</v>
      </c>
      <c r="S76" s="62">
        <v>1.6545013295298294</v>
      </c>
      <c r="T76" s="122">
        <v>6.3321653371368214</v>
      </c>
      <c r="U76" s="34" t="s">
        <v>3</v>
      </c>
    </row>
    <row r="77" spans="1:21" ht="12" customHeight="1">
      <c r="A77" s="389" t="s">
        <v>25</v>
      </c>
      <c r="B77" s="391" t="s">
        <v>44</v>
      </c>
      <c r="C77" s="133" t="s">
        <v>45</v>
      </c>
      <c r="D77" s="125" t="s">
        <v>98</v>
      </c>
      <c r="E77" s="52">
        <v>0.52630085748798872</v>
      </c>
      <c r="F77" s="134">
        <v>2.7224806979517592E-6</v>
      </c>
      <c r="G77" s="54">
        <v>9.1453505483375253</v>
      </c>
      <c r="H77" s="127">
        <v>12.521316118329146</v>
      </c>
      <c r="I77" s="34" t="s">
        <v>4</v>
      </c>
      <c r="M77" s="390"/>
      <c r="N77" s="392" t="s">
        <v>45</v>
      </c>
      <c r="O77" s="49" t="s">
        <v>44</v>
      </c>
      <c r="P77" s="131">
        <v>-0.93999999999999773</v>
      </c>
      <c r="Q77" s="52">
        <v>0.72923094954738266</v>
      </c>
      <c r="R77" s="126">
        <v>0.48028160498296057</v>
      </c>
      <c r="S77" s="54">
        <v>-3.2788320038034935</v>
      </c>
      <c r="T77" s="127">
        <v>1.398832003803498</v>
      </c>
    </row>
    <row r="78" spans="1:21" ht="12" customHeight="1">
      <c r="A78" s="390"/>
      <c r="B78" s="391"/>
      <c r="C78" s="119" t="s">
        <v>46</v>
      </c>
      <c r="D78" s="120" t="s">
        <v>99</v>
      </c>
      <c r="E78" s="60">
        <v>0.52630085748798872</v>
      </c>
      <c r="F78" s="121">
        <v>5.5697240165097437E-6</v>
      </c>
      <c r="G78" s="62">
        <v>7.9086838816708527</v>
      </c>
      <c r="H78" s="122">
        <v>11.284649451662474</v>
      </c>
      <c r="I78" s="34" t="s">
        <v>4</v>
      </c>
      <c r="M78" s="390"/>
      <c r="N78" s="392"/>
      <c r="O78" s="129" t="s">
        <v>46</v>
      </c>
      <c r="P78" s="120" t="s">
        <v>100</v>
      </c>
      <c r="Q78" s="60">
        <v>0.72923094954738266</v>
      </c>
      <c r="R78" s="130">
        <v>1.6577031202939924E-2</v>
      </c>
      <c r="S78" s="62">
        <v>0.7145013295298317</v>
      </c>
      <c r="T78" s="122">
        <v>5.3921653371368237</v>
      </c>
      <c r="U78" s="34" t="s">
        <v>5</v>
      </c>
    </row>
    <row r="79" spans="1:21" ht="12" customHeight="1">
      <c r="A79" s="390"/>
      <c r="B79" s="392" t="s">
        <v>45</v>
      </c>
      <c r="C79" s="49" t="s">
        <v>44</v>
      </c>
      <c r="D79" s="125" t="s">
        <v>101</v>
      </c>
      <c r="E79" s="52">
        <v>0.52630085748798872</v>
      </c>
      <c r="F79" s="126">
        <v>2.7224806979517592E-6</v>
      </c>
      <c r="G79" s="54">
        <v>-12.521316118329146</v>
      </c>
      <c r="H79" s="127">
        <v>-9.1453505483375253</v>
      </c>
      <c r="M79" s="390"/>
      <c r="N79" s="393" t="s">
        <v>46</v>
      </c>
      <c r="O79" s="49" t="s">
        <v>44</v>
      </c>
      <c r="P79" s="125" t="s">
        <v>102</v>
      </c>
      <c r="Q79" s="52">
        <v>0.72923094954738266</v>
      </c>
      <c r="R79" s="126">
        <v>4.6344373488559866E-3</v>
      </c>
      <c r="S79" s="54">
        <v>-6.3321653371368214</v>
      </c>
      <c r="T79" s="127">
        <v>-1.6545013295298294</v>
      </c>
    </row>
    <row r="80" spans="1:21" ht="12" customHeight="1">
      <c r="A80" s="390"/>
      <c r="B80" s="392"/>
      <c r="C80" s="129" t="s">
        <v>46</v>
      </c>
      <c r="D80" s="128">
        <v>-1.2366666666666717</v>
      </c>
      <c r="E80" s="60">
        <v>0.52630085748798872</v>
      </c>
      <c r="F80" s="130">
        <v>0.14123922313162132</v>
      </c>
      <c r="G80" s="62">
        <v>-2.924649451662483</v>
      </c>
      <c r="H80" s="122">
        <v>0.45131611832913943</v>
      </c>
      <c r="I80" s="34" t="s">
        <v>72</v>
      </c>
      <c r="M80" s="389"/>
      <c r="N80" s="393"/>
      <c r="O80" s="57" t="s">
        <v>45</v>
      </c>
      <c r="P80" s="120" t="s">
        <v>103</v>
      </c>
      <c r="Q80" s="60">
        <v>0.72923094954738266</v>
      </c>
      <c r="R80" s="132">
        <v>1.6577031202939924E-2</v>
      </c>
      <c r="S80" s="62">
        <v>-5.3921653371368237</v>
      </c>
      <c r="T80" s="122">
        <v>-0.7145013295298317</v>
      </c>
    </row>
    <row r="81" spans="1:21" ht="12" customHeight="1">
      <c r="A81" s="390"/>
      <c r="B81" s="393" t="s">
        <v>46</v>
      </c>
      <c r="C81" s="49" t="s">
        <v>44</v>
      </c>
      <c r="D81" s="125" t="s">
        <v>104</v>
      </c>
      <c r="E81" s="52">
        <v>0.52630085748798872</v>
      </c>
      <c r="F81" s="126">
        <v>5.5697240165097437E-6</v>
      </c>
      <c r="G81" s="54">
        <v>-11.284649451662474</v>
      </c>
      <c r="H81" s="127">
        <v>-7.9086838816708527</v>
      </c>
      <c r="M81" s="394" t="s">
        <v>26</v>
      </c>
      <c r="N81" s="391" t="s">
        <v>44</v>
      </c>
      <c r="O81" s="133" t="s">
        <v>45</v>
      </c>
      <c r="P81" s="125" t="s">
        <v>105</v>
      </c>
      <c r="Q81" s="52">
        <v>0.83191434744298154</v>
      </c>
      <c r="R81" s="134">
        <v>2.493486712124572E-5</v>
      </c>
      <c r="S81" s="54">
        <v>9.0785024843447246</v>
      </c>
      <c r="T81" s="127">
        <v>14.414830848988608</v>
      </c>
      <c r="U81" s="34" t="s">
        <v>4</v>
      </c>
    </row>
    <row r="82" spans="1:21" ht="12" customHeight="1">
      <c r="A82" s="389"/>
      <c r="B82" s="393"/>
      <c r="C82" s="57" t="s">
        <v>45</v>
      </c>
      <c r="D82" s="128">
        <v>1.2366666666666717</v>
      </c>
      <c r="E82" s="60">
        <v>0.52630085748798872</v>
      </c>
      <c r="F82" s="132">
        <v>0.14123922313162132</v>
      </c>
      <c r="G82" s="62">
        <v>-0.45131611832913943</v>
      </c>
      <c r="H82" s="122">
        <v>2.924649451662483</v>
      </c>
      <c r="M82" s="395"/>
      <c r="N82" s="391"/>
      <c r="O82" s="119" t="s">
        <v>46</v>
      </c>
      <c r="P82" s="120" t="s">
        <v>106</v>
      </c>
      <c r="Q82" s="60">
        <v>0.83191434744298154</v>
      </c>
      <c r="R82" s="121">
        <v>3.0400048201919192E-5</v>
      </c>
      <c r="S82" s="62">
        <v>8.6851691510113902</v>
      </c>
      <c r="T82" s="122">
        <v>14.021497515655273</v>
      </c>
      <c r="U82" s="34" t="s">
        <v>4</v>
      </c>
    </row>
    <row r="83" spans="1:21" ht="12" customHeight="1">
      <c r="A83" s="422" t="s">
        <v>26</v>
      </c>
      <c r="B83" s="391" t="s">
        <v>44</v>
      </c>
      <c r="C83" s="133" t="s">
        <v>45</v>
      </c>
      <c r="D83" s="125" t="s">
        <v>107</v>
      </c>
      <c r="E83" s="52">
        <v>1.1290868155447737</v>
      </c>
      <c r="F83" s="134">
        <v>3.5411559019359984E-4</v>
      </c>
      <c r="G83" s="54">
        <v>6.4020602909484161</v>
      </c>
      <c r="H83" s="127">
        <v>13.644606375718247</v>
      </c>
      <c r="I83" s="34" t="s">
        <v>4</v>
      </c>
      <c r="M83" s="395"/>
      <c r="N83" s="392" t="s">
        <v>45</v>
      </c>
      <c r="O83" s="49" t="s">
        <v>44</v>
      </c>
      <c r="P83" s="125" t="s">
        <v>108</v>
      </c>
      <c r="Q83" s="52">
        <v>0.83191434744298154</v>
      </c>
      <c r="R83" s="126">
        <v>2.493486712124572E-5</v>
      </c>
      <c r="S83" s="54">
        <v>-14.414830848988608</v>
      </c>
      <c r="T83" s="127">
        <v>-9.0785024843447246</v>
      </c>
    </row>
    <row r="84" spans="1:21" ht="12" customHeight="1">
      <c r="A84" s="423"/>
      <c r="B84" s="391"/>
      <c r="C84" s="119" t="s">
        <v>46</v>
      </c>
      <c r="D84" s="120" t="s">
        <v>109</v>
      </c>
      <c r="E84" s="60">
        <v>1.1290868155447737</v>
      </c>
      <c r="F84" s="121">
        <v>1.9470499346058902E-4</v>
      </c>
      <c r="G84" s="62">
        <v>7.528726957615083</v>
      </c>
      <c r="H84" s="122">
        <v>14.771273042384914</v>
      </c>
      <c r="I84" s="34" t="s">
        <v>4</v>
      </c>
      <c r="M84" s="395"/>
      <c r="N84" s="392"/>
      <c r="O84" s="129" t="s">
        <v>46</v>
      </c>
      <c r="P84" s="128">
        <v>-0.39333333333333442</v>
      </c>
      <c r="Q84" s="60">
        <v>0.83191434744298154</v>
      </c>
      <c r="R84" s="130">
        <v>0.89606666768903476</v>
      </c>
      <c r="S84" s="62">
        <v>-3.0614975156552768</v>
      </c>
      <c r="T84" s="122">
        <v>2.274830848988608</v>
      </c>
      <c r="U84" s="34" t="s">
        <v>72</v>
      </c>
    </row>
    <row r="85" spans="1:21" ht="12" customHeight="1">
      <c r="A85" s="423"/>
      <c r="B85" s="392" t="s">
        <v>45</v>
      </c>
      <c r="C85" s="49" t="s">
        <v>44</v>
      </c>
      <c r="D85" s="125" t="s">
        <v>110</v>
      </c>
      <c r="E85" s="52">
        <v>1.1290868155447737</v>
      </c>
      <c r="F85" s="126">
        <v>3.5411559019359984E-4</v>
      </c>
      <c r="G85" s="54">
        <v>-13.644606375718247</v>
      </c>
      <c r="H85" s="127">
        <v>-6.4020602909484161</v>
      </c>
      <c r="M85" s="395"/>
      <c r="N85" s="393" t="s">
        <v>46</v>
      </c>
      <c r="O85" s="49" t="s">
        <v>44</v>
      </c>
      <c r="P85" s="125" t="s">
        <v>111</v>
      </c>
      <c r="Q85" s="52">
        <v>0.83191434744298154</v>
      </c>
      <c r="R85" s="126">
        <v>3.0400048201919192E-5</v>
      </c>
      <c r="S85" s="54">
        <v>-14.021497515655273</v>
      </c>
      <c r="T85" s="127">
        <v>-8.6851691510113902</v>
      </c>
    </row>
    <row r="86" spans="1:21" ht="12" customHeight="1">
      <c r="A86" s="423"/>
      <c r="B86" s="392"/>
      <c r="C86" s="129" t="s">
        <v>46</v>
      </c>
      <c r="D86" s="128">
        <v>1.1266666666666669</v>
      </c>
      <c r="E86" s="60">
        <v>1.1290868155447737</v>
      </c>
      <c r="F86" s="130">
        <v>0.6308947695021323</v>
      </c>
      <c r="G86" s="62">
        <v>-2.4946063757182491</v>
      </c>
      <c r="H86" s="122">
        <v>4.7479397090515825</v>
      </c>
      <c r="I86" s="34" t="s">
        <v>72</v>
      </c>
      <c r="M86" s="396"/>
      <c r="N86" s="397"/>
      <c r="O86" s="65" t="s">
        <v>45</v>
      </c>
      <c r="P86" s="135">
        <v>0.39333333333333442</v>
      </c>
      <c r="Q86" s="68">
        <v>0.83191434744298154</v>
      </c>
      <c r="R86" s="136">
        <v>0.89606666768903476</v>
      </c>
      <c r="S86" s="70">
        <v>-2.274830848988608</v>
      </c>
      <c r="T86" s="137">
        <v>3.0614975156552768</v>
      </c>
    </row>
    <row r="87" spans="1:21" ht="12" customHeight="1">
      <c r="A87" s="423"/>
      <c r="B87" s="393" t="s">
        <v>46</v>
      </c>
      <c r="C87" s="49" t="s">
        <v>44</v>
      </c>
      <c r="D87" s="125" t="s">
        <v>112</v>
      </c>
      <c r="E87" s="52">
        <v>1.1290868155447737</v>
      </c>
      <c r="F87" s="126">
        <v>1.9470499346058902E-4</v>
      </c>
      <c r="G87" s="54">
        <v>-14.771273042384914</v>
      </c>
      <c r="H87" s="127">
        <v>-7.528726957615083</v>
      </c>
      <c r="M87" s="376" t="s">
        <v>73</v>
      </c>
      <c r="N87" s="377"/>
      <c r="O87" s="377"/>
      <c r="P87" s="377"/>
      <c r="Q87" s="377"/>
      <c r="R87" s="377"/>
      <c r="S87" s="377"/>
      <c r="T87" s="378"/>
    </row>
    <row r="88" spans="1:21" ht="12" customHeight="1">
      <c r="A88" s="424"/>
      <c r="B88" s="397"/>
      <c r="C88" s="65" t="s">
        <v>45</v>
      </c>
      <c r="D88" s="135">
        <v>-1.1266666666666669</v>
      </c>
      <c r="E88" s="68">
        <v>1.1290868155447737</v>
      </c>
      <c r="F88" s="138">
        <v>0.6308947695021323</v>
      </c>
      <c r="G88" s="70">
        <v>-4.7479397090515825</v>
      </c>
      <c r="H88" s="137">
        <v>2.4946063757182491</v>
      </c>
      <c r="M88" s="2"/>
      <c r="N88" s="2"/>
      <c r="O88" s="2"/>
      <c r="P88" s="2"/>
      <c r="Q88" s="2"/>
      <c r="R88" s="2"/>
      <c r="S88" s="2"/>
      <c r="T88" s="2"/>
    </row>
    <row r="89" spans="1:21" ht="12" customHeight="1">
      <c r="A89" s="376" t="s">
        <v>73</v>
      </c>
      <c r="B89" s="377"/>
      <c r="C89" s="377"/>
      <c r="D89" s="377"/>
      <c r="E89" s="377"/>
      <c r="F89" s="377"/>
      <c r="G89" s="377"/>
      <c r="H89" s="378"/>
      <c r="M89" s="2"/>
      <c r="N89" s="2"/>
      <c r="O89" s="2"/>
      <c r="P89" s="2"/>
      <c r="Q89" s="2"/>
      <c r="R89" s="2"/>
      <c r="S89" s="2"/>
      <c r="T89" s="2"/>
    </row>
    <row r="90" spans="1:21" ht="12" customHeight="1">
      <c r="A90" s="2"/>
      <c r="B90" s="2"/>
      <c r="C90" s="2"/>
      <c r="D90" s="2"/>
      <c r="E90" s="2"/>
      <c r="F90" s="2"/>
      <c r="G90" s="2"/>
      <c r="H90" s="2"/>
      <c r="M90" s="139" t="s">
        <v>74</v>
      </c>
      <c r="N90" s="2"/>
      <c r="O90" s="2"/>
      <c r="P90" s="2"/>
      <c r="Q90" s="2"/>
      <c r="R90" s="2"/>
      <c r="S90" s="2"/>
      <c r="T90" s="2"/>
    </row>
    <row r="91" spans="1:21" ht="12" customHeight="1">
      <c r="A91" s="2"/>
      <c r="B91" s="2"/>
      <c r="C91" s="2"/>
      <c r="D91" s="2"/>
      <c r="E91" s="2"/>
      <c r="F91" s="2"/>
      <c r="G91" s="2"/>
      <c r="H91" s="2"/>
      <c r="M91" s="2"/>
      <c r="N91" s="2"/>
      <c r="O91" s="2"/>
      <c r="P91" s="2"/>
      <c r="Q91" s="2"/>
      <c r="R91" s="2"/>
      <c r="S91" s="2"/>
      <c r="T91" s="2"/>
    </row>
    <row r="92" spans="1:21" ht="12" customHeight="1">
      <c r="A92" s="139" t="s">
        <v>74</v>
      </c>
      <c r="B92" s="113"/>
      <c r="C92" s="2"/>
      <c r="D92" s="2"/>
      <c r="E92" s="2"/>
      <c r="F92" s="2"/>
      <c r="G92" s="2"/>
      <c r="H92" s="2"/>
      <c r="M92" s="379" t="s">
        <v>23</v>
      </c>
      <c r="N92" s="380"/>
      <c r="O92" s="380"/>
      <c r="P92" s="381"/>
      <c r="Q92" s="2"/>
      <c r="R92" s="2"/>
      <c r="S92" s="2"/>
      <c r="T92" s="2"/>
    </row>
    <row r="93" spans="1:21" ht="12" customHeight="1">
      <c r="A93" s="2"/>
      <c r="B93" s="2"/>
      <c r="C93" s="2"/>
      <c r="D93" s="2"/>
      <c r="E93" s="2"/>
      <c r="F93" s="2"/>
      <c r="G93" s="2"/>
      <c r="H93" s="2"/>
      <c r="M93" s="112" t="s">
        <v>113</v>
      </c>
      <c r="N93" s="113"/>
      <c r="O93" s="113"/>
      <c r="P93" s="113"/>
      <c r="Q93" s="2"/>
      <c r="R93" s="2"/>
      <c r="S93" s="2"/>
      <c r="T93" s="2"/>
    </row>
    <row r="94" spans="1:21" ht="12" customHeight="1">
      <c r="A94" s="379" t="s">
        <v>23</v>
      </c>
      <c r="B94" s="380"/>
      <c r="C94" s="381"/>
      <c r="D94" s="2"/>
      <c r="E94" s="2"/>
      <c r="F94" s="2"/>
      <c r="G94" s="2"/>
      <c r="H94" s="2"/>
      <c r="M94" s="382" t="s">
        <v>75</v>
      </c>
      <c r="N94" s="384" t="s">
        <v>35</v>
      </c>
      <c r="O94" s="386" t="s">
        <v>76</v>
      </c>
      <c r="P94" s="387"/>
      <c r="Q94" s="2"/>
      <c r="R94" s="2"/>
      <c r="S94" s="2"/>
      <c r="T94" s="2"/>
    </row>
    <row r="95" spans="1:21" ht="12" customHeight="1">
      <c r="A95" s="112" t="s">
        <v>113</v>
      </c>
      <c r="B95" s="113"/>
      <c r="C95" s="113"/>
      <c r="D95" s="2"/>
      <c r="E95" s="2"/>
      <c r="F95" s="2"/>
      <c r="G95" s="2"/>
      <c r="H95" s="2"/>
      <c r="M95" s="383"/>
      <c r="N95" s="385"/>
      <c r="O95" s="140" t="s">
        <v>77</v>
      </c>
      <c r="P95" s="141" t="s">
        <v>80</v>
      </c>
      <c r="Q95" s="2"/>
      <c r="R95" s="2"/>
      <c r="S95" s="2"/>
      <c r="T95" s="2"/>
    </row>
    <row r="96" spans="1:21" ht="12" customHeight="1">
      <c r="A96" s="382" t="s">
        <v>75</v>
      </c>
      <c r="B96" s="384" t="s">
        <v>35</v>
      </c>
      <c r="C96" s="142" t="s">
        <v>76</v>
      </c>
      <c r="D96" s="2"/>
      <c r="E96" s="2"/>
      <c r="F96" s="2"/>
      <c r="G96" s="2"/>
      <c r="H96" s="2"/>
      <c r="M96" s="143" t="s">
        <v>44</v>
      </c>
      <c r="N96" s="42">
        <v>3</v>
      </c>
      <c r="O96" s="46">
        <v>1.0666666666666667</v>
      </c>
      <c r="P96" s="144"/>
      <c r="Q96" s="2"/>
      <c r="R96" s="2"/>
      <c r="S96" s="2"/>
      <c r="T96" s="2"/>
    </row>
    <row r="97" spans="1:20" ht="12" customHeight="1">
      <c r="A97" s="383"/>
      <c r="B97" s="385"/>
      <c r="C97" s="141" t="s">
        <v>77</v>
      </c>
      <c r="D97" s="2"/>
      <c r="E97" s="2"/>
      <c r="F97" s="2"/>
      <c r="G97" s="2"/>
      <c r="H97" s="2"/>
      <c r="M97" s="145" t="s">
        <v>45</v>
      </c>
      <c r="N97" s="50">
        <v>3</v>
      </c>
      <c r="O97" s="146"/>
      <c r="P97" s="127">
        <v>3.5</v>
      </c>
      <c r="Q97" s="2"/>
      <c r="R97" s="2"/>
      <c r="S97" s="2"/>
      <c r="T97" s="2"/>
    </row>
    <row r="98" spans="1:20" ht="12" customHeight="1">
      <c r="A98" s="143" t="s">
        <v>44</v>
      </c>
      <c r="B98" s="42">
        <v>3</v>
      </c>
      <c r="C98" s="118">
        <v>0.82</v>
      </c>
      <c r="D98" s="2"/>
      <c r="E98" s="2"/>
      <c r="F98" s="2"/>
      <c r="G98" s="2"/>
      <c r="H98" s="2"/>
      <c r="M98" s="145" t="s">
        <v>46</v>
      </c>
      <c r="N98" s="50">
        <v>3</v>
      </c>
      <c r="O98" s="146"/>
      <c r="P98" s="127">
        <v>4.3133333333333335</v>
      </c>
      <c r="Q98" s="2"/>
      <c r="R98" s="2"/>
      <c r="S98" s="2"/>
      <c r="T98" s="2"/>
    </row>
    <row r="99" spans="1:20" ht="12" customHeight="1">
      <c r="A99" s="145" t="s">
        <v>46</v>
      </c>
      <c r="B99" s="50">
        <v>3</v>
      </c>
      <c r="C99" s="127">
        <v>1.5433333333333332</v>
      </c>
      <c r="D99" s="2"/>
      <c r="E99" s="2"/>
      <c r="F99" s="2"/>
      <c r="G99" s="2"/>
      <c r="H99" s="2"/>
      <c r="M99" s="147" t="s">
        <v>52</v>
      </c>
      <c r="N99" s="148"/>
      <c r="O99" s="149">
        <v>1</v>
      </c>
      <c r="P99" s="93">
        <v>0.12395441957778959</v>
      </c>
      <c r="Q99" s="2"/>
      <c r="R99" s="2"/>
      <c r="S99" s="2"/>
      <c r="T99" s="2"/>
    </row>
    <row r="100" spans="1:20" ht="12" customHeight="1">
      <c r="A100" s="145" t="s">
        <v>45</v>
      </c>
      <c r="B100" s="50">
        <v>3</v>
      </c>
      <c r="C100" s="127">
        <v>2.8566666666666669</v>
      </c>
      <c r="D100" s="2"/>
      <c r="E100" s="2"/>
      <c r="F100" s="2"/>
      <c r="G100" s="2"/>
      <c r="H100" s="2"/>
      <c r="M100" s="376" t="s">
        <v>78</v>
      </c>
      <c r="N100" s="376"/>
      <c r="O100" s="376"/>
      <c r="P100" s="388"/>
      <c r="Q100" s="2"/>
      <c r="R100" s="2"/>
      <c r="S100" s="2"/>
      <c r="T100" s="2"/>
    </row>
    <row r="101" spans="1:20" ht="12" customHeight="1">
      <c r="A101" s="147" t="s">
        <v>52</v>
      </c>
      <c r="B101" s="148"/>
      <c r="C101" s="93">
        <v>0.10508300306239494</v>
      </c>
      <c r="D101" s="2"/>
      <c r="E101" s="2"/>
      <c r="F101" s="2"/>
      <c r="G101" s="2"/>
      <c r="H101" s="2"/>
      <c r="M101" s="376" t="s">
        <v>79</v>
      </c>
      <c r="N101" s="377"/>
      <c r="O101" s="377"/>
      <c r="P101" s="378"/>
      <c r="Q101" s="2"/>
      <c r="R101" s="2"/>
      <c r="S101" s="2"/>
      <c r="T101" s="2"/>
    </row>
    <row r="102" spans="1:20" ht="12" customHeight="1">
      <c r="A102" s="376" t="s">
        <v>78</v>
      </c>
      <c r="B102" s="376"/>
      <c r="C102" s="388"/>
      <c r="D102" s="2"/>
      <c r="E102" s="2"/>
      <c r="F102" s="2"/>
      <c r="G102" s="2"/>
      <c r="H102" s="2"/>
      <c r="M102" s="2"/>
      <c r="N102" s="2"/>
      <c r="O102" s="2"/>
      <c r="P102" s="2"/>
      <c r="Q102" s="2"/>
      <c r="R102" s="2"/>
      <c r="S102" s="2"/>
      <c r="T102" s="2"/>
    </row>
    <row r="103" spans="1:20" ht="12" customHeight="1">
      <c r="A103" s="376" t="s">
        <v>79</v>
      </c>
      <c r="B103" s="377"/>
      <c r="C103" s="378"/>
      <c r="D103" s="2"/>
      <c r="E103" s="2"/>
      <c r="F103" s="2"/>
      <c r="G103" s="2"/>
      <c r="H103" s="2"/>
      <c r="M103" s="379" t="s">
        <v>24</v>
      </c>
      <c r="N103" s="380"/>
      <c r="O103" s="380"/>
      <c r="P103" s="381"/>
      <c r="Q103" s="2"/>
      <c r="R103" s="2"/>
      <c r="S103" s="2"/>
      <c r="T103" s="2"/>
    </row>
    <row r="104" spans="1:20" ht="12" customHeight="1">
      <c r="A104" s="2"/>
      <c r="B104" s="2"/>
      <c r="C104" s="2"/>
      <c r="D104" s="2"/>
      <c r="E104" s="2"/>
      <c r="F104" s="2"/>
      <c r="G104" s="2"/>
      <c r="H104" s="2"/>
      <c r="M104" s="112" t="s">
        <v>113</v>
      </c>
      <c r="N104" s="113"/>
      <c r="O104" s="113"/>
      <c r="P104" s="113"/>
      <c r="Q104" s="2"/>
      <c r="R104" s="2"/>
      <c r="S104" s="2"/>
      <c r="T104" s="2"/>
    </row>
    <row r="105" spans="1:20" ht="12" customHeight="1">
      <c r="A105" s="379" t="s">
        <v>24</v>
      </c>
      <c r="B105" s="380"/>
      <c r="C105" s="380"/>
      <c r="D105" s="381"/>
      <c r="E105" s="2"/>
      <c r="F105" s="2"/>
      <c r="G105" s="2"/>
      <c r="H105" s="2"/>
      <c r="M105" s="382" t="s">
        <v>75</v>
      </c>
      <c r="N105" s="384" t="s">
        <v>35</v>
      </c>
      <c r="O105" s="386" t="s">
        <v>76</v>
      </c>
      <c r="P105" s="387"/>
      <c r="Q105" s="2"/>
      <c r="R105" s="2"/>
      <c r="S105" s="2"/>
      <c r="T105" s="2"/>
    </row>
    <row r="106" spans="1:20" ht="12" customHeight="1">
      <c r="A106" s="112" t="s">
        <v>113</v>
      </c>
      <c r="B106" s="113"/>
      <c r="C106" s="113"/>
      <c r="D106" s="113"/>
      <c r="E106" s="2"/>
      <c r="F106" s="2"/>
      <c r="G106" s="2"/>
      <c r="H106" s="2"/>
      <c r="M106" s="383"/>
      <c r="N106" s="385"/>
      <c r="O106" s="140" t="s">
        <v>77</v>
      </c>
      <c r="P106" s="141" t="s">
        <v>80</v>
      </c>
      <c r="Q106" s="2"/>
      <c r="R106" s="2"/>
      <c r="S106" s="2"/>
      <c r="T106" s="2"/>
    </row>
    <row r="107" spans="1:20" ht="12" customHeight="1">
      <c r="A107" s="382" t="s">
        <v>75</v>
      </c>
      <c r="B107" s="384" t="s">
        <v>35</v>
      </c>
      <c r="C107" s="386" t="s">
        <v>76</v>
      </c>
      <c r="D107" s="387"/>
      <c r="E107" s="2"/>
      <c r="F107" s="2"/>
      <c r="G107" s="2"/>
      <c r="H107" s="2"/>
      <c r="M107" s="143" t="s">
        <v>44</v>
      </c>
      <c r="N107" s="42">
        <v>3</v>
      </c>
      <c r="O107" s="46">
        <v>37.743333333333332</v>
      </c>
      <c r="P107" s="144"/>
      <c r="Q107" s="2"/>
      <c r="R107" s="2"/>
      <c r="S107" s="2"/>
      <c r="T107" s="2"/>
    </row>
    <row r="108" spans="1:20" ht="12" customHeight="1">
      <c r="A108" s="383"/>
      <c r="B108" s="385"/>
      <c r="C108" s="140" t="s">
        <v>77</v>
      </c>
      <c r="D108" s="141" t="s">
        <v>80</v>
      </c>
      <c r="E108" s="2"/>
      <c r="F108" s="2"/>
      <c r="G108" s="2"/>
      <c r="H108" s="2"/>
      <c r="M108" s="145" t="s">
        <v>45</v>
      </c>
      <c r="N108" s="50">
        <v>3</v>
      </c>
      <c r="O108" s="146"/>
      <c r="P108" s="127">
        <v>48.806666666666672</v>
      </c>
      <c r="Q108" s="2"/>
      <c r="R108" s="2"/>
      <c r="S108" s="2"/>
      <c r="T108" s="2"/>
    </row>
    <row r="109" spans="1:20" ht="12" customHeight="1">
      <c r="A109" s="143" t="s">
        <v>44</v>
      </c>
      <c r="B109" s="42">
        <v>3</v>
      </c>
      <c r="C109" s="46">
        <v>48.116666666666667</v>
      </c>
      <c r="D109" s="144"/>
      <c r="E109" s="2"/>
      <c r="F109" s="2"/>
      <c r="G109" s="2"/>
      <c r="H109" s="2"/>
      <c r="M109" s="145" t="s">
        <v>46</v>
      </c>
      <c r="N109" s="50">
        <v>3</v>
      </c>
      <c r="O109" s="146"/>
      <c r="P109" s="127">
        <v>50.696666666666665</v>
      </c>
      <c r="Q109" s="2"/>
      <c r="R109" s="2"/>
      <c r="S109" s="2"/>
      <c r="T109" s="2"/>
    </row>
    <row r="110" spans="1:20" ht="12" customHeight="1">
      <c r="A110" s="145" t="s">
        <v>45</v>
      </c>
      <c r="B110" s="50">
        <v>3</v>
      </c>
      <c r="C110" s="146"/>
      <c r="D110" s="127">
        <v>66.676666666666662</v>
      </c>
      <c r="E110" s="2"/>
      <c r="F110" s="2"/>
      <c r="G110" s="2"/>
      <c r="H110" s="2"/>
      <c r="M110" s="147" t="s">
        <v>52</v>
      </c>
      <c r="N110" s="148"/>
      <c r="O110" s="149">
        <v>1</v>
      </c>
      <c r="P110" s="93">
        <v>5.3810954537777525E-2</v>
      </c>
      <c r="Q110" s="2"/>
      <c r="R110" s="2"/>
      <c r="S110" s="2"/>
      <c r="T110" s="2"/>
    </row>
    <row r="111" spans="1:20" ht="12" customHeight="1">
      <c r="A111" s="145" t="s">
        <v>46</v>
      </c>
      <c r="B111" s="50">
        <v>3</v>
      </c>
      <c r="C111" s="146"/>
      <c r="D111" s="127">
        <v>67.653333333333336</v>
      </c>
      <c r="E111" s="2"/>
      <c r="F111" s="2"/>
      <c r="G111" s="2"/>
      <c r="H111" s="2"/>
      <c r="M111" s="376" t="s">
        <v>78</v>
      </c>
      <c r="N111" s="376"/>
      <c r="O111" s="376"/>
      <c r="P111" s="388"/>
      <c r="Q111" s="2"/>
      <c r="R111" s="2"/>
      <c r="S111" s="2"/>
      <c r="T111" s="2"/>
    </row>
    <row r="112" spans="1:20" ht="12" customHeight="1">
      <c r="A112" s="147" t="s">
        <v>52</v>
      </c>
      <c r="B112" s="148"/>
      <c r="C112" s="149">
        <v>1</v>
      </c>
      <c r="D112" s="93">
        <v>0.75235918528726442</v>
      </c>
      <c r="E112" s="2"/>
      <c r="F112" s="2"/>
      <c r="G112" s="2"/>
      <c r="H112" s="2"/>
      <c r="M112" s="376" t="s">
        <v>79</v>
      </c>
      <c r="N112" s="377"/>
      <c r="O112" s="377"/>
      <c r="P112" s="378"/>
      <c r="Q112" s="2"/>
      <c r="R112" s="2"/>
      <c r="S112" s="2"/>
      <c r="T112" s="2"/>
    </row>
    <row r="113" spans="1:20" ht="12" customHeight="1">
      <c r="A113" s="376" t="s">
        <v>78</v>
      </c>
      <c r="B113" s="376"/>
      <c r="C113" s="376"/>
      <c r="D113" s="388"/>
      <c r="E113" s="2"/>
      <c r="F113" s="2"/>
      <c r="G113" s="2"/>
      <c r="H113" s="2"/>
      <c r="M113" s="2"/>
      <c r="N113" s="2"/>
      <c r="O113" s="2"/>
      <c r="P113" s="2"/>
      <c r="Q113" s="2"/>
      <c r="R113" s="2"/>
      <c r="S113" s="2"/>
      <c r="T113" s="2"/>
    </row>
    <row r="114" spans="1:20" ht="12" customHeight="1">
      <c r="A114" s="376" t="s">
        <v>79</v>
      </c>
      <c r="B114" s="377"/>
      <c r="C114" s="377"/>
      <c r="D114" s="378"/>
      <c r="E114" s="2"/>
      <c r="F114" s="2"/>
      <c r="G114" s="2"/>
      <c r="H114" s="2"/>
      <c r="M114" s="379" t="s">
        <v>25</v>
      </c>
      <c r="N114" s="380"/>
      <c r="O114" s="380"/>
      <c r="P114" s="381"/>
      <c r="Q114" s="2"/>
      <c r="R114" s="2"/>
      <c r="S114" s="2"/>
      <c r="T114" s="2"/>
    </row>
    <row r="115" spans="1:20" ht="12" customHeight="1">
      <c r="A115" s="2"/>
      <c r="B115" s="2"/>
      <c r="C115" s="2"/>
      <c r="D115" s="2"/>
      <c r="E115" s="2"/>
      <c r="F115" s="2"/>
      <c r="G115" s="2"/>
      <c r="H115" s="2"/>
      <c r="M115" s="112" t="s">
        <v>113</v>
      </c>
      <c r="N115" s="113"/>
      <c r="O115" s="113"/>
      <c r="P115" s="113"/>
      <c r="Q115" s="2"/>
      <c r="R115" s="2"/>
      <c r="S115" s="2"/>
      <c r="T115" s="2"/>
    </row>
    <row r="116" spans="1:20" ht="12" customHeight="1">
      <c r="A116" s="379" t="s">
        <v>25</v>
      </c>
      <c r="B116" s="380"/>
      <c r="C116" s="380"/>
      <c r="D116" s="381"/>
      <c r="E116" s="2"/>
      <c r="F116" s="2"/>
      <c r="G116" s="2"/>
      <c r="H116" s="2"/>
      <c r="M116" s="382" t="s">
        <v>75</v>
      </c>
      <c r="N116" s="384" t="s">
        <v>35</v>
      </c>
      <c r="O116" s="386" t="s">
        <v>76</v>
      </c>
      <c r="P116" s="387"/>
      <c r="Q116" s="2"/>
      <c r="R116" s="2"/>
      <c r="S116" s="2"/>
      <c r="T116" s="2"/>
    </row>
    <row r="117" spans="1:20" ht="12" customHeight="1">
      <c r="A117" s="112" t="s">
        <v>113</v>
      </c>
      <c r="B117" s="113"/>
      <c r="C117" s="113"/>
      <c r="D117" s="113"/>
      <c r="E117" s="2"/>
      <c r="F117" s="2"/>
      <c r="G117" s="2"/>
      <c r="H117" s="2"/>
      <c r="M117" s="383"/>
      <c r="N117" s="385"/>
      <c r="O117" s="140" t="s">
        <v>77</v>
      </c>
      <c r="P117" s="141" t="s">
        <v>80</v>
      </c>
      <c r="Q117" s="2"/>
      <c r="R117" s="2"/>
      <c r="S117" s="2"/>
      <c r="T117" s="2"/>
    </row>
    <row r="118" spans="1:20" ht="12" customHeight="1">
      <c r="A118" s="382" t="s">
        <v>75</v>
      </c>
      <c r="B118" s="384" t="s">
        <v>35</v>
      </c>
      <c r="C118" s="386" t="s">
        <v>76</v>
      </c>
      <c r="D118" s="387"/>
      <c r="E118" s="2"/>
      <c r="F118" s="2"/>
      <c r="G118" s="2"/>
      <c r="H118" s="2"/>
      <c r="M118" s="143" t="s">
        <v>46</v>
      </c>
      <c r="N118" s="42">
        <v>3</v>
      </c>
      <c r="O118" s="46">
        <v>34.083333333333336</v>
      </c>
      <c r="P118" s="144"/>
      <c r="Q118" s="2"/>
      <c r="R118" s="2"/>
      <c r="S118" s="2"/>
      <c r="T118" s="2"/>
    </row>
    <row r="119" spans="1:20" ht="12" customHeight="1">
      <c r="A119" s="383"/>
      <c r="B119" s="385"/>
      <c r="C119" s="140" t="s">
        <v>77</v>
      </c>
      <c r="D119" s="141" t="s">
        <v>80</v>
      </c>
      <c r="E119" s="2"/>
      <c r="F119" s="2"/>
      <c r="G119" s="2"/>
      <c r="H119" s="2"/>
      <c r="M119" s="145" t="s">
        <v>45</v>
      </c>
      <c r="N119" s="50">
        <v>3</v>
      </c>
      <c r="O119" s="146"/>
      <c r="P119" s="127">
        <v>37.136666666666663</v>
      </c>
      <c r="Q119" s="2"/>
      <c r="R119" s="2"/>
      <c r="S119" s="2"/>
      <c r="T119" s="2"/>
    </row>
    <row r="120" spans="1:20" ht="12" customHeight="1">
      <c r="A120" s="143" t="s">
        <v>45</v>
      </c>
      <c r="B120" s="42">
        <v>3</v>
      </c>
      <c r="C120" s="46">
        <v>18.27</v>
      </c>
      <c r="D120" s="144"/>
      <c r="E120" s="2"/>
      <c r="F120" s="2"/>
      <c r="G120" s="2"/>
      <c r="H120" s="2"/>
      <c r="M120" s="145" t="s">
        <v>44</v>
      </c>
      <c r="N120" s="50">
        <v>3</v>
      </c>
      <c r="O120" s="146"/>
      <c r="P120" s="127">
        <v>38.076666666666661</v>
      </c>
      <c r="Q120" s="2"/>
      <c r="R120" s="2"/>
      <c r="S120" s="2"/>
      <c r="T120" s="2"/>
    </row>
    <row r="121" spans="1:20" ht="12" customHeight="1">
      <c r="A121" s="145" t="s">
        <v>46</v>
      </c>
      <c r="B121" s="50">
        <v>3</v>
      </c>
      <c r="C121" s="54">
        <v>19.506666666666671</v>
      </c>
      <c r="D121" s="98"/>
      <c r="E121" s="2"/>
      <c r="F121" s="2"/>
      <c r="G121" s="2"/>
      <c r="H121" s="2"/>
      <c r="M121" s="147" t="s">
        <v>52</v>
      </c>
      <c r="N121" s="148"/>
      <c r="O121" s="149">
        <v>1</v>
      </c>
      <c r="P121" s="93">
        <v>0.4802816049829608</v>
      </c>
      <c r="Q121" s="2"/>
      <c r="R121" s="2"/>
      <c r="S121" s="2"/>
      <c r="T121" s="2"/>
    </row>
    <row r="122" spans="1:20" ht="12" customHeight="1">
      <c r="A122" s="145" t="s">
        <v>44</v>
      </c>
      <c r="B122" s="50">
        <v>3</v>
      </c>
      <c r="C122" s="146"/>
      <c r="D122" s="127">
        <v>29.103333333333335</v>
      </c>
      <c r="E122" s="2"/>
      <c r="F122" s="2"/>
      <c r="G122" s="2"/>
      <c r="H122" s="2"/>
      <c r="M122" s="376" t="s">
        <v>78</v>
      </c>
      <c r="N122" s="376"/>
      <c r="O122" s="376"/>
      <c r="P122" s="388"/>
      <c r="Q122" s="2"/>
      <c r="R122" s="2"/>
      <c r="S122" s="2"/>
      <c r="T122" s="2"/>
    </row>
    <row r="123" spans="1:20" ht="12" customHeight="1">
      <c r="A123" s="147" t="s">
        <v>52</v>
      </c>
      <c r="B123" s="148"/>
      <c r="C123" s="149">
        <v>0.14123922313162152</v>
      </c>
      <c r="D123" s="93">
        <v>1</v>
      </c>
      <c r="E123" s="2"/>
      <c r="F123" s="2"/>
      <c r="G123" s="2"/>
      <c r="H123" s="2"/>
      <c r="M123" s="376" t="s">
        <v>79</v>
      </c>
      <c r="N123" s="377"/>
      <c r="O123" s="377"/>
      <c r="P123" s="378"/>
      <c r="Q123" s="2"/>
      <c r="R123" s="2"/>
      <c r="S123" s="2"/>
      <c r="T123" s="2"/>
    </row>
    <row r="124" spans="1:20" ht="12" customHeight="1">
      <c r="A124" s="376" t="s">
        <v>78</v>
      </c>
      <c r="B124" s="376"/>
      <c r="C124" s="376"/>
      <c r="D124" s="388"/>
      <c r="E124" s="2"/>
      <c r="F124" s="2"/>
      <c r="G124" s="2"/>
      <c r="H124" s="2"/>
      <c r="M124" s="2"/>
      <c r="N124" s="2"/>
      <c r="O124" s="2"/>
      <c r="P124" s="2"/>
      <c r="Q124" s="2"/>
      <c r="R124" s="2"/>
      <c r="S124" s="2"/>
      <c r="T124" s="2"/>
    </row>
    <row r="125" spans="1:20" ht="12" customHeight="1">
      <c r="A125" s="376" t="s">
        <v>79</v>
      </c>
      <c r="B125" s="377"/>
      <c r="C125" s="377"/>
      <c r="D125" s="378"/>
      <c r="E125" s="2"/>
      <c r="F125" s="2"/>
      <c r="G125" s="2"/>
      <c r="H125" s="2"/>
      <c r="M125" s="379" t="s">
        <v>26</v>
      </c>
      <c r="N125" s="380"/>
      <c r="O125" s="380"/>
      <c r="P125" s="381"/>
      <c r="Q125" s="2"/>
      <c r="R125" s="2"/>
      <c r="S125" s="2"/>
      <c r="T125" s="2"/>
    </row>
    <row r="126" spans="1:20" ht="12" customHeight="1">
      <c r="A126" s="2"/>
      <c r="B126" s="2"/>
      <c r="C126" s="2"/>
      <c r="D126" s="2"/>
      <c r="E126" s="2"/>
      <c r="F126" s="2"/>
      <c r="G126" s="2"/>
      <c r="H126" s="2"/>
      <c r="M126" s="112" t="s">
        <v>113</v>
      </c>
      <c r="N126" s="113"/>
      <c r="O126" s="113"/>
      <c r="P126" s="113"/>
      <c r="Q126" s="2"/>
      <c r="R126" s="2"/>
      <c r="S126" s="2"/>
      <c r="T126" s="2"/>
    </row>
    <row r="127" spans="1:20" ht="12" customHeight="1">
      <c r="A127" s="379" t="s">
        <v>26</v>
      </c>
      <c r="B127" s="380"/>
      <c r="C127" s="380"/>
      <c r="D127" s="381"/>
      <c r="E127" s="2"/>
      <c r="F127" s="2"/>
      <c r="G127" s="2"/>
      <c r="H127" s="2"/>
      <c r="M127" s="382" t="s">
        <v>75</v>
      </c>
      <c r="N127" s="384" t="s">
        <v>35</v>
      </c>
      <c r="O127" s="386" t="s">
        <v>76</v>
      </c>
      <c r="P127" s="387"/>
      <c r="Q127" s="2"/>
      <c r="R127" s="2"/>
      <c r="S127" s="2"/>
      <c r="T127" s="2"/>
    </row>
    <row r="128" spans="1:20" ht="12" customHeight="1">
      <c r="A128" s="112" t="s">
        <v>113</v>
      </c>
      <c r="B128" s="113"/>
      <c r="C128" s="113"/>
      <c r="D128" s="113"/>
      <c r="E128" s="2"/>
      <c r="F128" s="2"/>
      <c r="G128" s="2"/>
      <c r="H128" s="2"/>
      <c r="M128" s="383"/>
      <c r="N128" s="385"/>
      <c r="O128" s="140" t="s">
        <v>77</v>
      </c>
      <c r="P128" s="141" t="s">
        <v>80</v>
      </c>
      <c r="Q128" s="2"/>
      <c r="R128" s="2"/>
      <c r="S128" s="2"/>
      <c r="T128" s="2"/>
    </row>
    <row r="129" spans="1:20" ht="12" customHeight="1">
      <c r="A129" s="382" t="s">
        <v>75</v>
      </c>
      <c r="B129" s="384" t="s">
        <v>35</v>
      </c>
      <c r="C129" s="386" t="s">
        <v>76</v>
      </c>
      <c r="D129" s="387"/>
      <c r="E129" s="2"/>
      <c r="F129" s="2"/>
      <c r="G129" s="2"/>
      <c r="H129" s="2"/>
      <c r="M129" s="143" t="s">
        <v>45</v>
      </c>
      <c r="N129" s="42">
        <v>3</v>
      </c>
      <c r="O129" s="46">
        <v>9.7899999999999991</v>
      </c>
      <c r="P129" s="144"/>
      <c r="Q129" s="2"/>
      <c r="R129" s="2"/>
      <c r="S129" s="2"/>
      <c r="T129" s="2"/>
    </row>
    <row r="130" spans="1:20" ht="12" customHeight="1">
      <c r="A130" s="383"/>
      <c r="B130" s="385"/>
      <c r="C130" s="140" t="s">
        <v>77</v>
      </c>
      <c r="D130" s="141" t="s">
        <v>80</v>
      </c>
      <c r="E130" s="2"/>
      <c r="F130" s="2"/>
      <c r="G130" s="2"/>
      <c r="H130" s="2"/>
      <c r="M130" s="145" t="s">
        <v>46</v>
      </c>
      <c r="N130" s="50">
        <v>3</v>
      </c>
      <c r="O130" s="54">
        <v>10.183333333333334</v>
      </c>
      <c r="P130" s="98"/>
      <c r="Q130" s="2"/>
      <c r="R130" s="2"/>
      <c r="S130" s="2"/>
      <c r="T130" s="2"/>
    </row>
    <row r="131" spans="1:20" ht="12" customHeight="1">
      <c r="A131" s="143" t="s">
        <v>46</v>
      </c>
      <c r="B131" s="42">
        <v>3</v>
      </c>
      <c r="C131" s="46">
        <v>11.883333333333333</v>
      </c>
      <c r="D131" s="144"/>
      <c r="E131" s="2"/>
      <c r="F131" s="2"/>
      <c r="G131" s="2"/>
      <c r="H131" s="2"/>
      <c r="M131" s="145" t="s">
        <v>44</v>
      </c>
      <c r="N131" s="50">
        <v>3</v>
      </c>
      <c r="O131" s="146"/>
      <c r="P131" s="127">
        <v>21.536666666666665</v>
      </c>
      <c r="Q131" s="2"/>
      <c r="R131" s="2"/>
      <c r="S131" s="2"/>
      <c r="T131" s="2"/>
    </row>
    <row r="132" spans="1:20" ht="12" customHeight="1">
      <c r="A132" s="145" t="s">
        <v>45</v>
      </c>
      <c r="B132" s="50">
        <v>3</v>
      </c>
      <c r="C132" s="54">
        <v>13.01</v>
      </c>
      <c r="D132" s="98"/>
      <c r="E132" s="2"/>
      <c r="F132" s="2"/>
      <c r="G132" s="2"/>
      <c r="H132" s="2"/>
      <c r="M132" s="147" t="s">
        <v>52</v>
      </c>
      <c r="N132" s="148"/>
      <c r="O132" s="149">
        <v>0.89606666768903476</v>
      </c>
      <c r="P132" s="93">
        <v>1</v>
      </c>
      <c r="Q132" s="2"/>
      <c r="R132" s="2"/>
      <c r="S132" s="2"/>
      <c r="T132" s="2"/>
    </row>
    <row r="133" spans="1:20" ht="12" customHeight="1">
      <c r="A133" s="145" t="s">
        <v>44</v>
      </c>
      <c r="B133" s="50">
        <v>3</v>
      </c>
      <c r="C133" s="146"/>
      <c r="D133" s="127">
        <v>23.033333333333331</v>
      </c>
      <c r="E133" s="2"/>
      <c r="F133" s="2"/>
      <c r="G133" s="2"/>
      <c r="H133" s="2"/>
      <c r="M133" s="376" t="s">
        <v>78</v>
      </c>
      <c r="N133" s="376"/>
      <c r="O133" s="376"/>
      <c r="P133" s="388"/>
      <c r="Q133" s="2"/>
      <c r="R133" s="2"/>
      <c r="S133" s="2"/>
      <c r="T133" s="2"/>
    </row>
    <row r="134" spans="1:20" ht="12" customHeight="1">
      <c r="A134" s="147" t="s">
        <v>52</v>
      </c>
      <c r="B134" s="148"/>
      <c r="C134" s="149">
        <v>0.6308947695021323</v>
      </c>
      <c r="D134" s="93">
        <v>1</v>
      </c>
      <c r="E134" s="2"/>
      <c r="F134" s="2"/>
      <c r="G134" s="2"/>
      <c r="H134" s="2"/>
      <c r="M134" s="376" t="s">
        <v>79</v>
      </c>
      <c r="N134" s="377"/>
      <c r="O134" s="377"/>
      <c r="P134" s="378"/>
      <c r="Q134" s="2"/>
      <c r="R134" s="2"/>
      <c r="S134" s="2"/>
      <c r="T134" s="2"/>
    </row>
    <row r="135" spans="1:20" ht="12" customHeight="1">
      <c r="A135" s="376" t="s">
        <v>78</v>
      </c>
      <c r="B135" s="376"/>
      <c r="C135" s="376"/>
      <c r="D135" s="388"/>
      <c r="E135" s="2"/>
      <c r="F135" s="2"/>
      <c r="G135" s="2"/>
      <c r="H135" s="2"/>
    </row>
    <row r="136" spans="1:20" ht="12" customHeight="1">
      <c r="A136" s="376" t="s">
        <v>79</v>
      </c>
      <c r="B136" s="377"/>
      <c r="C136" s="377"/>
      <c r="D136" s="378"/>
      <c r="E136" s="2"/>
      <c r="F136" s="2"/>
      <c r="G136" s="2"/>
      <c r="H136" s="2"/>
    </row>
  </sheetData>
  <mergeCells count="150">
    <mergeCell ref="A1:E1"/>
    <mergeCell ref="A5:J5"/>
    <mergeCell ref="I6:I7"/>
    <mergeCell ref="J6:J7"/>
    <mergeCell ref="A8:A11"/>
    <mergeCell ref="A12:A15"/>
    <mergeCell ref="A16:A19"/>
    <mergeCell ref="A20:A23"/>
    <mergeCell ref="A6:B7"/>
    <mergeCell ref="C6:C7"/>
    <mergeCell ref="D6:D7"/>
    <mergeCell ref="E6:E7"/>
    <mergeCell ref="F6:F7"/>
    <mergeCell ref="G6:H6"/>
    <mergeCell ref="A44:G44"/>
    <mergeCell ref="A45:B45"/>
    <mergeCell ref="A46:A48"/>
    <mergeCell ref="A49:A51"/>
    <mergeCell ref="A52:A54"/>
    <mergeCell ref="A55:A57"/>
    <mergeCell ref="A25:F25"/>
    <mergeCell ref="A26:B26"/>
    <mergeCell ref="A27:A30"/>
    <mergeCell ref="A31:A34"/>
    <mergeCell ref="A35:A38"/>
    <mergeCell ref="A39:A42"/>
    <mergeCell ref="A59:B59"/>
    <mergeCell ref="A61:H61"/>
    <mergeCell ref="A63:A64"/>
    <mergeCell ref="B63:B64"/>
    <mergeCell ref="C63:C64"/>
    <mergeCell ref="D63:D64"/>
    <mergeCell ref="E63:E64"/>
    <mergeCell ref="F63:F64"/>
    <mergeCell ref="G63:H63"/>
    <mergeCell ref="A77:A82"/>
    <mergeCell ref="B77:B78"/>
    <mergeCell ref="B79:B80"/>
    <mergeCell ref="B81:B82"/>
    <mergeCell ref="A83:A88"/>
    <mergeCell ref="B83:B84"/>
    <mergeCell ref="B85:B86"/>
    <mergeCell ref="B87:B88"/>
    <mergeCell ref="A65:A70"/>
    <mergeCell ref="B65:B66"/>
    <mergeCell ref="B67:B68"/>
    <mergeCell ref="B69:B70"/>
    <mergeCell ref="A71:A76"/>
    <mergeCell ref="B71:B72"/>
    <mergeCell ref="B73:B74"/>
    <mergeCell ref="B75:B76"/>
    <mergeCell ref="A105:D105"/>
    <mergeCell ref="A107:A108"/>
    <mergeCell ref="B107:B108"/>
    <mergeCell ref="C107:D107"/>
    <mergeCell ref="A113:D113"/>
    <mergeCell ref="A114:D114"/>
    <mergeCell ref="A89:H89"/>
    <mergeCell ref="A94:C94"/>
    <mergeCell ref="A96:A97"/>
    <mergeCell ref="B96:B97"/>
    <mergeCell ref="A102:C102"/>
    <mergeCell ref="A103:C103"/>
    <mergeCell ref="A127:D127"/>
    <mergeCell ref="A129:A130"/>
    <mergeCell ref="B129:B130"/>
    <mergeCell ref="C129:D129"/>
    <mergeCell ref="A135:D135"/>
    <mergeCell ref="A136:D136"/>
    <mergeCell ref="A116:D116"/>
    <mergeCell ref="A118:A119"/>
    <mergeCell ref="B118:B119"/>
    <mergeCell ref="C118:D118"/>
    <mergeCell ref="A124:D124"/>
    <mergeCell ref="A125:D125"/>
    <mergeCell ref="M6:M9"/>
    <mergeCell ref="M10:M13"/>
    <mergeCell ref="M14:M17"/>
    <mergeCell ref="M18:M21"/>
    <mergeCell ref="M23:R23"/>
    <mergeCell ref="M24:N24"/>
    <mergeCell ref="M3:V3"/>
    <mergeCell ref="M4:N5"/>
    <mergeCell ref="O4:O5"/>
    <mergeCell ref="P4:P5"/>
    <mergeCell ref="Q4:Q5"/>
    <mergeCell ref="R4:R5"/>
    <mergeCell ref="S4:T4"/>
    <mergeCell ref="U4:U5"/>
    <mergeCell ref="V4:V5"/>
    <mergeCell ref="M44:M46"/>
    <mergeCell ref="M47:M49"/>
    <mergeCell ref="M50:M52"/>
    <mergeCell ref="M53:M55"/>
    <mergeCell ref="M57:N57"/>
    <mergeCell ref="M59:T59"/>
    <mergeCell ref="M25:M28"/>
    <mergeCell ref="M29:M32"/>
    <mergeCell ref="M33:M36"/>
    <mergeCell ref="M37:M40"/>
    <mergeCell ref="M42:S42"/>
    <mergeCell ref="M43:N43"/>
    <mergeCell ref="M75:M80"/>
    <mergeCell ref="N75:N76"/>
    <mergeCell ref="N77:N78"/>
    <mergeCell ref="N79:N80"/>
    <mergeCell ref="M81:M86"/>
    <mergeCell ref="N81:N82"/>
    <mergeCell ref="N83:N84"/>
    <mergeCell ref="N85:N86"/>
    <mergeCell ref="S61:T61"/>
    <mergeCell ref="M63:M68"/>
    <mergeCell ref="N63:N64"/>
    <mergeCell ref="N65:N66"/>
    <mergeCell ref="N67:N68"/>
    <mergeCell ref="M69:M74"/>
    <mergeCell ref="N69:N70"/>
    <mergeCell ref="N71:N72"/>
    <mergeCell ref="N73:N74"/>
    <mergeCell ref="M61:M62"/>
    <mergeCell ref="N61:N62"/>
    <mergeCell ref="O61:O62"/>
    <mergeCell ref="P61:P62"/>
    <mergeCell ref="Q61:Q62"/>
    <mergeCell ref="R61:R62"/>
    <mergeCell ref="M101:P101"/>
    <mergeCell ref="M103:P103"/>
    <mergeCell ref="M105:M106"/>
    <mergeCell ref="N105:N106"/>
    <mergeCell ref="O105:P105"/>
    <mergeCell ref="M111:P111"/>
    <mergeCell ref="M87:T87"/>
    <mergeCell ref="M92:P92"/>
    <mergeCell ref="M94:M95"/>
    <mergeCell ref="N94:N95"/>
    <mergeCell ref="O94:P94"/>
    <mergeCell ref="M100:P100"/>
    <mergeCell ref="M134:P134"/>
    <mergeCell ref="M123:P123"/>
    <mergeCell ref="M125:P125"/>
    <mergeCell ref="M127:M128"/>
    <mergeCell ref="N127:N128"/>
    <mergeCell ref="O127:P127"/>
    <mergeCell ref="M133:P133"/>
    <mergeCell ref="M112:P112"/>
    <mergeCell ref="M114:P114"/>
    <mergeCell ref="M116:M117"/>
    <mergeCell ref="N116:N117"/>
    <mergeCell ref="O116:P116"/>
    <mergeCell ref="M122:P1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21"/>
  <sheetViews>
    <sheetView workbookViewId="0">
      <selection activeCell="M19" sqref="M19"/>
    </sheetView>
  </sheetViews>
  <sheetFormatPr baseColWidth="10" defaultColWidth="8.83203125" defaultRowHeight="12" customHeight="1"/>
  <cols>
    <col min="1" max="1" width="8.83203125" style="2"/>
    <col min="2" max="2" width="17" style="2" customWidth="1"/>
    <col min="3" max="3" width="14.6640625" style="2" customWidth="1"/>
    <col min="4" max="4" width="9.5" style="2" bestFit="1" customWidth="1"/>
    <col min="5" max="8" width="8.83203125" style="2" bestFit="1" customWidth="1"/>
    <col min="9" max="14" width="9" style="2" bestFit="1" customWidth="1"/>
    <col min="15" max="17" width="8.83203125" style="2"/>
    <col min="18" max="18" width="12.1640625" style="2" customWidth="1"/>
    <col min="19" max="19" width="18.6640625" style="2" customWidth="1"/>
    <col min="20" max="20" width="16.5" style="2" customWidth="1"/>
    <col min="21" max="21" width="9.5" style="2" bestFit="1" customWidth="1"/>
    <col min="22" max="22" width="13.5" style="2" customWidth="1"/>
    <col min="23" max="23" width="8.83203125" style="2" bestFit="1" customWidth="1"/>
    <col min="24" max="24" width="12.33203125" style="2" customWidth="1"/>
    <col min="25" max="25" width="12" style="2" customWidth="1"/>
    <col min="26" max="30" width="9" style="2" bestFit="1" customWidth="1"/>
    <col min="31" max="31" width="10.6640625" style="2" bestFit="1" customWidth="1"/>
    <col min="32" max="16384" width="8.83203125" style="2"/>
  </cols>
  <sheetData>
    <row r="1" spans="1:31" ht="12" customHeight="1">
      <c r="A1" s="511" t="s">
        <v>30</v>
      </c>
      <c r="B1" s="511"/>
      <c r="C1" s="511"/>
      <c r="D1" s="511"/>
      <c r="E1" s="511"/>
      <c r="F1" s="511"/>
      <c r="G1" s="511"/>
      <c r="H1" s="511"/>
      <c r="R1" s="15" t="s">
        <v>30</v>
      </c>
    </row>
    <row r="2" spans="1:31" ht="12" customHeight="1">
      <c r="R2" s="150" t="s">
        <v>19</v>
      </c>
      <c r="S2" s="151"/>
      <c r="T2" s="373" t="s">
        <v>15</v>
      </c>
      <c r="U2" s="373"/>
      <c r="V2" s="373"/>
      <c r="W2" s="373" t="s">
        <v>14</v>
      </c>
      <c r="X2" s="373"/>
      <c r="Y2" s="373"/>
      <c r="Z2" s="151"/>
      <c r="AA2" s="151"/>
      <c r="AB2" s="151"/>
      <c r="AC2" s="151"/>
      <c r="AD2" s="151"/>
      <c r="AE2" s="151"/>
    </row>
    <row r="3" spans="1:31" ht="12" customHeight="1">
      <c r="A3" s="152" t="s">
        <v>7</v>
      </c>
      <c r="B3" s="153"/>
      <c r="C3" s="512" t="s">
        <v>15</v>
      </c>
      <c r="D3" s="512"/>
      <c r="E3" s="512"/>
      <c r="F3" s="512" t="s">
        <v>14</v>
      </c>
      <c r="G3" s="512"/>
      <c r="H3" s="512"/>
      <c r="I3" s="154"/>
      <c r="J3" s="154"/>
      <c r="K3" s="154"/>
      <c r="L3" s="154"/>
      <c r="M3" s="154"/>
      <c r="N3" s="154"/>
      <c r="R3" s="151"/>
      <c r="S3" s="151"/>
      <c r="T3" s="17" t="s">
        <v>8</v>
      </c>
      <c r="U3" s="17" t="s">
        <v>9</v>
      </c>
      <c r="V3" s="17" t="s">
        <v>10</v>
      </c>
      <c r="W3" s="17" t="s">
        <v>8</v>
      </c>
      <c r="X3" s="17" t="s">
        <v>9</v>
      </c>
      <c r="Y3" s="17" t="s">
        <v>10</v>
      </c>
      <c r="Z3" s="17" t="s">
        <v>11</v>
      </c>
      <c r="AA3" s="17" t="s">
        <v>12</v>
      </c>
      <c r="AB3" s="17" t="s">
        <v>13</v>
      </c>
      <c r="AC3" s="17" t="s">
        <v>1</v>
      </c>
      <c r="AD3" s="17" t="s">
        <v>0</v>
      </c>
      <c r="AE3" s="155" t="s">
        <v>2</v>
      </c>
    </row>
    <row r="4" spans="1:31" ht="12" customHeight="1">
      <c r="A4" s="154"/>
      <c r="B4" s="154"/>
      <c r="C4" s="156" t="s">
        <v>8</v>
      </c>
      <c r="D4" s="156" t="s">
        <v>9</v>
      </c>
      <c r="E4" s="156" t="s">
        <v>10</v>
      </c>
      <c r="F4" s="156" t="s">
        <v>8</v>
      </c>
      <c r="G4" s="156" t="s">
        <v>9</v>
      </c>
      <c r="H4" s="156" t="s">
        <v>10</v>
      </c>
      <c r="I4" s="156" t="s">
        <v>11</v>
      </c>
      <c r="J4" s="156" t="s">
        <v>12</v>
      </c>
      <c r="K4" s="156" t="s">
        <v>13</v>
      </c>
      <c r="L4" s="156" t="s">
        <v>1</v>
      </c>
      <c r="M4" s="156" t="s">
        <v>0</v>
      </c>
      <c r="N4" s="157" t="s">
        <v>2</v>
      </c>
      <c r="R4" s="155" t="s">
        <v>31</v>
      </c>
      <c r="S4" s="155" t="s">
        <v>16</v>
      </c>
      <c r="T4" s="21">
        <v>66452</v>
      </c>
      <c r="U4" s="21">
        <v>55700</v>
      </c>
      <c r="V4" s="21">
        <v>45312</v>
      </c>
      <c r="W4" s="21">
        <v>59021</v>
      </c>
      <c r="X4" s="21">
        <v>48269</v>
      </c>
      <c r="Y4" s="21">
        <v>30817</v>
      </c>
      <c r="Z4" s="23">
        <v>1</v>
      </c>
      <c r="AA4" s="23">
        <v>1</v>
      </c>
      <c r="AB4" s="23">
        <v>1</v>
      </c>
      <c r="AC4" s="23">
        <v>1</v>
      </c>
      <c r="AD4" s="23">
        <v>0</v>
      </c>
      <c r="AE4" s="21"/>
    </row>
    <row r="5" spans="1:31" ht="12" customHeight="1">
      <c r="A5" s="158" t="s">
        <v>31</v>
      </c>
      <c r="B5" s="158" t="s">
        <v>16</v>
      </c>
      <c r="C5" s="159">
        <v>87816</v>
      </c>
      <c r="D5" s="159">
        <v>69537</v>
      </c>
      <c r="E5" s="159">
        <v>82579</v>
      </c>
      <c r="F5" s="159">
        <v>82961</v>
      </c>
      <c r="G5" s="159">
        <v>64682</v>
      </c>
      <c r="H5" s="159">
        <v>77724</v>
      </c>
      <c r="I5" s="160">
        <f>F5/F5</f>
        <v>1</v>
      </c>
      <c r="J5" s="160">
        <f>G5/G5</f>
        <v>1</v>
      </c>
      <c r="K5" s="160">
        <f>H5/H5</f>
        <v>1</v>
      </c>
      <c r="L5" s="160">
        <f>AVERAGE(I5:K5)</f>
        <v>1</v>
      </c>
      <c r="M5" s="160">
        <f>STDEV(I5:K5)</f>
        <v>0</v>
      </c>
      <c r="N5" s="159"/>
      <c r="R5" s="21"/>
      <c r="S5" s="155" t="s">
        <v>17</v>
      </c>
      <c r="T5" s="21">
        <v>15851</v>
      </c>
      <c r="U5" s="21">
        <v>19312</v>
      </c>
      <c r="V5" s="21">
        <v>29892</v>
      </c>
      <c r="W5" s="21">
        <v>8420</v>
      </c>
      <c r="X5" s="21">
        <v>11881</v>
      </c>
      <c r="Y5" s="21">
        <v>15397</v>
      </c>
      <c r="Z5" s="23">
        <v>0.14266108673184122</v>
      </c>
      <c r="AA5" s="23">
        <v>0.24614141581553378</v>
      </c>
      <c r="AB5" s="23">
        <v>0.49962682934743813</v>
      </c>
      <c r="AC5" s="23">
        <v>0.29614311063160437</v>
      </c>
      <c r="AD5" s="23">
        <v>0.1836607265139604</v>
      </c>
      <c r="AE5" s="21">
        <f>TTEST(Z4:AB4,Z5:AB5,2,2)</f>
        <v>2.6731613722987026E-3</v>
      </c>
    </row>
    <row r="6" spans="1:31" ht="12" customHeight="1">
      <c r="A6" s="159"/>
      <c r="B6" s="158" t="s">
        <v>17</v>
      </c>
      <c r="C6" s="159">
        <v>23869</v>
      </c>
      <c r="D6" s="159">
        <v>27137</v>
      </c>
      <c r="E6" s="159">
        <v>25316</v>
      </c>
      <c r="F6" s="159">
        <v>19014</v>
      </c>
      <c r="G6" s="159">
        <v>22282</v>
      </c>
      <c r="H6" s="159">
        <v>20461</v>
      </c>
      <c r="I6" s="160">
        <f>F6/F5</f>
        <v>0.2291920299899953</v>
      </c>
      <c r="J6" s="160">
        <f>G6/G5</f>
        <v>0.34448532822114342</v>
      </c>
      <c r="K6" s="160">
        <f>H6/H5</f>
        <v>0.26325201996809222</v>
      </c>
      <c r="L6" s="160">
        <f t="shared" ref="L6:L13" si="0">AVERAGE(I6:K6)</f>
        <v>0.27897645939307697</v>
      </c>
      <c r="M6" s="160">
        <f t="shared" ref="M6:M13" si="1">STDEV(I6:K6)</f>
        <v>5.9233264730863919E-2</v>
      </c>
      <c r="N6" s="159">
        <f>TTEST(I5:K5,I6:K6,2,2)</f>
        <v>2.9914945579048474E-5</v>
      </c>
      <c r="R6" s="21"/>
      <c r="S6" s="155" t="s">
        <v>18</v>
      </c>
      <c r="T6" s="21">
        <v>14204</v>
      </c>
      <c r="U6" s="21">
        <v>19549</v>
      </c>
      <c r="V6" s="21">
        <v>21921</v>
      </c>
      <c r="W6" s="21">
        <v>6773</v>
      </c>
      <c r="X6" s="21">
        <v>12118</v>
      </c>
      <c r="Y6" s="21">
        <v>7426</v>
      </c>
      <c r="Z6" s="23">
        <v>0.11475576489723996</v>
      </c>
      <c r="AA6" s="23">
        <v>0.25105139944892169</v>
      </c>
      <c r="AB6" s="23">
        <v>0.24097089268910019</v>
      </c>
      <c r="AC6" s="23">
        <v>0.2022593523450873</v>
      </c>
      <c r="AD6" s="23">
        <v>7.5947761759751514E-2</v>
      </c>
      <c r="AE6" s="21">
        <f>TTEST(Z4:AB4,Z6:AB6,2,2)</f>
        <v>5.3681500053215317E-5</v>
      </c>
    </row>
    <row r="7" spans="1:31" ht="12" customHeight="1">
      <c r="A7" s="159"/>
      <c r="B7" s="158" t="s">
        <v>18</v>
      </c>
      <c r="C7" s="159">
        <v>45304</v>
      </c>
      <c r="D7" s="159">
        <v>40782</v>
      </c>
      <c r="E7" s="159">
        <v>30432</v>
      </c>
      <c r="F7" s="159">
        <v>40449</v>
      </c>
      <c r="G7" s="159">
        <v>35927</v>
      </c>
      <c r="H7" s="159">
        <v>25577</v>
      </c>
      <c r="I7" s="160">
        <f>F7/F5</f>
        <v>0.48756644688468076</v>
      </c>
      <c r="J7" s="160">
        <f>G7/G5</f>
        <v>0.55544046257073065</v>
      </c>
      <c r="K7" s="160">
        <f>H7/H5</f>
        <v>0.32907467448921823</v>
      </c>
      <c r="L7" s="160">
        <f t="shared" si="0"/>
        <v>0.4573605279815432</v>
      </c>
      <c r="M7" s="160">
        <f t="shared" si="1"/>
        <v>0.11616654275663106</v>
      </c>
      <c r="N7" s="159">
        <f>TTEST(I5:K5,I7:K7,2,2)</f>
        <v>1.2682461620588529E-3</v>
      </c>
      <c r="R7" s="155" t="s">
        <v>28</v>
      </c>
      <c r="S7" s="155" t="s">
        <v>16</v>
      </c>
      <c r="T7" s="21">
        <v>665.38199999999995</v>
      </c>
      <c r="U7" s="21">
        <v>12630</v>
      </c>
      <c r="V7" s="21">
        <v>770.41800000000001</v>
      </c>
      <c r="W7" s="21">
        <v>648.49099999999999</v>
      </c>
      <c r="X7" s="21">
        <v>12006</v>
      </c>
      <c r="Y7" s="21">
        <v>753.52700000000004</v>
      </c>
      <c r="Z7" s="23">
        <v>1</v>
      </c>
      <c r="AA7" s="23">
        <v>1</v>
      </c>
      <c r="AB7" s="23">
        <v>1</v>
      </c>
      <c r="AC7" s="23">
        <v>1</v>
      </c>
      <c r="AD7" s="23">
        <v>0</v>
      </c>
      <c r="AE7" s="21"/>
    </row>
    <row r="8" spans="1:31" ht="12" customHeight="1">
      <c r="A8" s="157" t="s">
        <v>28</v>
      </c>
      <c r="B8" s="157" t="s">
        <v>16</v>
      </c>
      <c r="C8" s="161">
        <v>56864</v>
      </c>
      <c r="D8" s="161">
        <v>40817</v>
      </c>
      <c r="E8" s="161">
        <v>59985</v>
      </c>
      <c r="F8" s="161">
        <v>51518</v>
      </c>
      <c r="G8" s="161">
        <v>35471</v>
      </c>
      <c r="H8" s="161">
        <v>54639</v>
      </c>
      <c r="I8" s="162">
        <f>F8/F8</f>
        <v>1</v>
      </c>
      <c r="J8" s="162">
        <f>G8/G8</f>
        <v>1</v>
      </c>
      <c r="K8" s="162">
        <f>H8/H8</f>
        <v>1</v>
      </c>
      <c r="L8" s="162">
        <f t="shared" si="0"/>
        <v>1</v>
      </c>
      <c r="M8" s="162">
        <f t="shared" si="1"/>
        <v>0</v>
      </c>
      <c r="N8" s="161"/>
      <c r="R8" s="21"/>
      <c r="S8" s="155" t="s">
        <v>17</v>
      </c>
      <c r="T8" s="21">
        <v>576.31200000000001</v>
      </c>
      <c r="U8" s="21">
        <v>8580</v>
      </c>
      <c r="V8" s="21">
        <v>570.90200000000004</v>
      </c>
      <c r="W8" s="21">
        <v>559.42100000000005</v>
      </c>
      <c r="X8" s="21">
        <v>7956</v>
      </c>
      <c r="Y8" s="21">
        <v>554.01100000000008</v>
      </c>
      <c r="Z8" s="23">
        <v>0.86265036831659969</v>
      </c>
      <c r="AA8" s="23">
        <v>0.66266866566716642</v>
      </c>
      <c r="AB8" s="23">
        <v>0.73522382077881754</v>
      </c>
      <c r="AC8" s="23">
        <v>0.75351428492086114</v>
      </c>
      <c r="AD8" s="23">
        <v>0.10123772102107167</v>
      </c>
      <c r="AE8" s="21">
        <f>TTEST(Z7:AB7,Z8:AB8,2,2)</f>
        <v>1.350937870339065E-2</v>
      </c>
    </row>
    <row r="9" spans="1:31" ht="12" customHeight="1">
      <c r="A9" s="161"/>
      <c r="B9" s="157" t="s">
        <v>17</v>
      </c>
      <c r="C9" s="161">
        <v>50948</v>
      </c>
      <c r="D9" s="161">
        <v>37579</v>
      </c>
      <c r="E9" s="161">
        <v>45087</v>
      </c>
      <c r="F9" s="161">
        <v>45602</v>
      </c>
      <c r="G9" s="161">
        <v>32233</v>
      </c>
      <c r="H9" s="161">
        <v>39741</v>
      </c>
      <c r="I9" s="162">
        <f>F9/F8</f>
        <v>0.88516634962537366</v>
      </c>
      <c r="J9" s="162">
        <f>G9/G8</f>
        <v>0.90871416086380419</v>
      </c>
      <c r="K9" s="162">
        <f>H9/H8</f>
        <v>0.7273376159885796</v>
      </c>
      <c r="L9" s="162">
        <f t="shared" si="0"/>
        <v>0.84040604215925241</v>
      </c>
      <c r="M9" s="162">
        <f t="shared" si="1"/>
        <v>9.8625435872622971E-2</v>
      </c>
      <c r="N9" s="161">
        <f>TTEST(I8:K8,I9:K9,2,2)</f>
        <v>4.8673739589333305E-2</v>
      </c>
      <c r="R9" s="21"/>
      <c r="S9" s="155" t="s">
        <v>18</v>
      </c>
      <c r="T9" s="21">
        <v>230.96799999999999</v>
      </c>
      <c r="U9" s="21">
        <v>5168</v>
      </c>
      <c r="V9" s="21">
        <v>187.34899999999999</v>
      </c>
      <c r="W9" s="21">
        <v>214.077</v>
      </c>
      <c r="X9" s="21">
        <v>4544</v>
      </c>
      <c r="Y9" s="21">
        <v>170.458</v>
      </c>
      <c r="Z9" s="23">
        <v>0.33011560684728086</v>
      </c>
      <c r="AA9" s="23">
        <v>0.37847742795269035</v>
      </c>
      <c r="AB9" s="23">
        <v>0.22621352652260635</v>
      </c>
      <c r="AC9" s="23">
        <v>0.31160218710752585</v>
      </c>
      <c r="AD9" s="23">
        <v>7.7801889132095334E-2</v>
      </c>
      <c r="AE9" s="21">
        <f>TTEST(Z7:AB7,Z9:AB9,2,2)</f>
        <v>1.0575074371997544E-4</v>
      </c>
    </row>
    <row r="10" spans="1:31" ht="12" customHeight="1">
      <c r="A10" s="161"/>
      <c r="B10" s="157" t="s">
        <v>18</v>
      </c>
      <c r="C10" s="161">
        <v>38470</v>
      </c>
      <c r="D10" s="161">
        <v>30717</v>
      </c>
      <c r="E10" s="161">
        <v>27769</v>
      </c>
      <c r="F10" s="161">
        <v>33124</v>
      </c>
      <c r="G10" s="161">
        <v>25371</v>
      </c>
      <c r="H10" s="161">
        <v>22423</v>
      </c>
      <c r="I10" s="162">
        <f>F10/F8</f>
        <v>0.64295974222601804</v>
      </c>
      <c r="J10" s="162">
        <f>G10/G8</f>
        <v>0.71526035352823436</v>
      </c>
      <c r="K10" s="162">
        <f>H10/H8</f>
        <v>0.41038452387488789</v>
      </c>
      <c r="L10" s="162">
        <f t="shared" si="0"/>
        <v>0.58953487320971343</v>
      </c>
      <c r="M10" s="162">
        <f t="shared" si="1"/>
        <v>0.15930467773659707</v>
      </c>
      <c r="N10" s="161">
        <f>TTEST(I8:K8,I10:K10,2,2)</f>
        <v>1.1136160947011494E-2</v>
      </c>
      <c r="R10" s="155" t="s">
        <v>29</v>
      </c>
      <c r="S10" s="155" t="s">
        <v>16</v>
      </c>
      <c r="T10" s="21">
        <v>56442</v>
      </c>
      <c r="U10" s="21">
        <v>48105</v>
      </c>
      <c r="V10" s="21">
        <v>35070</v>
      </c>
      <c r="W10" s="21">
        <v>53577</v>
      </c>
      <c r="X10" s="21">
        <v>38241</v>
      </c>
      <c r="Y10" s="21">
        <v>32117</v>
      </c>
      <c r="Z10" s="23">
        <v>1</v>
      </c>
      <c r="AA10" s="23">
        <v>1</v>
      </c>
      <c r="AB10" s="23">
        <v>1</v>
      </c>
      <c r="AC10" s="23">
        <v>1</v>
      </c>
      <c r="AD10" s="23">
        <v>0</v>
      </c>
      <c r="AE10" s="21"/>
    </row>
    <row r="11" spans="1:31" ht="12" customHeight="1">
      <c r="A11" s="158" t="s">
        <v>29</v>
      </c>
      <c r="B11" s="158" t="s">
        <v>16</v>
      </c>
      <c r="C11" s="159">
        <v>106145</v>
      </c>
      <c r="D11" s="159">
        <v>63345</v>
      </c>
      <c r="E11" s="159">
        <v>81764</v>
      </c>
      <c r="F11" s="159">
        <v>94537</v>
      </c>
      <c r="G11" s="159">
        <v>51737</v>
      </c>
      <c r="H11" s="159">
        <v>70156</v>
      </c>
      <c r="I11" s="160">
        <f>F11/F11</f>
        <v>1</v>
      </c>
      <c r="J11" s="160">
        <f>G11/G11</f>
        <v>1</v>
      </c>
      <c r="K11" s="160">
        <f>H11/H11</f>
        <v>1</v>
      </c>
      <c r="L11" s="160">
        <f t="shared" si="0"/>
        <v>1</v>
      </c>
      <c r="M11" s="160">
        <f t="shared" si="1"/>
        <v>0</v>
      </c>
      <c r="N11" s="159"/>
      <c r="R11" s="21"/>
      <c r="S11" s="155" t="s">
        <v>17</v>
      </c>
      <c r="T11" s="21">
        <v>41233</v>
      </c>
      <c r="U11" s="21">
        <v>28896</v>
      </c>
      <c r="V11" s="21">
        <v>25738</v>
      </c>
      <c r="W11" s="21">
        <v>38368</v>
      </c>
      <c r="X11" s="21">
        <v>19032</v>
      </c>
      <c r="Y11" s="21">
        <v>22785</v>
      </c>
      <c r="Z11" s="23">
        <v>0.7161281893349758</v>
      </c>
      <c r="AA11" s="23">
        <v>0.49768572997568056</v>
      </c>
      <c r="AB11" s="23">
        <v>0.70943736961733661</v>
      </c>
      <c r="AC11" s="23">
        <v>0.64108376297599767</v>
      </c>
      <c r="AD11" s="23">
        <v>0.12423139163831953</v>
      </c>
      <c r="AE11" s="21">
        <f>TTEST(Z10:AB10,Z11:AB11,2,2)</f>
        <v>7.4689640634484312E-3</v>
      </c>
    </row>
    <row r="12" spans="1:31" ht="12" customHeight="1">
      <c r="A12" s="159"/>
      <c r="B12" s="158" t="s">
        <v>17</v>
      </c>
      <c r="C12" s="159">
        <v>47874</v>
      </c>
      <c r="D12" s="159">
        <v>42182</v>
      </c>
      <c r="E12" s="159">
        <v>48038</v>
      </c>
      <c r="F12" s="159">
        <v>36266</v>
      </c>
      <c r="G12" s="159">
        <v>30574</v>
      </c>
      <c r="H12" s="159">
        <v>36430</v>
      </c>
      <c r="I12" s="160">
        <f>F12/F11</f>
        <v>0.38361699651988113</v>
      </c>
      <c r="J12" s="160">
        <f>G12/G11</f>
        <v>0.5909503836712604</v>
      </c>
      <c r="K12" s="160">
        <f>H12/H11</f>
        <v>0.5192713381606705</v>
      </c>
      <c r="L12" s="160">
        <f t="shared" si="0"/>
        <v>0.49794623945060401</v>
      </c>
      <c r="M12" s="160">
        <f t="shared" si="1"/>
        <v>0.10529887574500248</v>
      </c>
      <c r="N12" s="159">
        <f>TTEST(I11:K11,I12:K12,2,2)</f>
        <v>1.1730000459360067E-3</v>
      </c>
      <c r="R12" s="21"/>
      <c r="S12" s="155" t="s">
        <v>18</v>
      </c>
      <c r="T12" s="21">
        <v>17898</v>
      </c>
      <c r="U12" s="21">
        <v>27051</v>
      </c>
      <c r="V12" s="21">
        <v>13160</v>
      </c>
      <c r="W12" s="21">
        <v>15033</v>
      </c>
      <c r="X12" s="21">
        <v>17187</v>
      </c>
      <c r="Y12" s="21">
        <v>10207</v>
      </c>
      <c r="Z12" s="23">
        <v>0.28058681897082705</v>
      </c>
      <c r="AA12" s="23">
        <v>0.44943908370597002</v>
      </c>
      <c r="AB12" s="23">
        <v>0.31780676900084065</v>
      </c>
      <c r="AC12" s="23">
        <v>0.34927755722587922</v>
      </c>
      <c r="AD12" s="23">
        <v>8.8716287738924718E-2</v>
      </c>
      <c r="AE12" s="21">
        <f>TTEST(Z10:AB10,Z12:AB12,2,2)</f>
        <v>2.2111089432551732E-4</v>
      </c>
    </row>
    <row r="13" spans="1:31" ht="12" customHeight="1">
      <c r="A13" s="159"/>
      <c r="B13" s="158" t="s">
        <v>18</v>
      </c>
      <c r="C13" s="159">
        <v>56973</v>
      </c>
      <c r="D13" s="159">
        <v>47602</v>
      </c>
      <c r="E13" s="159">
        <v>40940</v>
      </c>
      <c r="F13" s="159">
        <v>45365</v>
      </c>
      <c r="G13" s="159">
        <v>35994</v>
      </c>
      <c r="H13" s="159">
        <v>29332</v>
      </c>
      <c r="I13" s="160">
        <f>F13/F11</f>
        <v>0.47986502639178313</v>
      </c>
      <c r="J13" s="160">
        <f>G13/G11</f>
        <v>0.69571099986470031</v>
      </c>
      <c r="K13" s="160">
        <f>H13/H11</f>
        <v>0.41809681281715033</v>
      </c>
      <c r="L13" s="160">
        <f t="shared" si="0"/>
        <v>0.53122427969121122</v>
      </c>
      <c r="M13" s="160">
        <f t="shared" si="1"/>
        <v>0.14575918114178663</v>
      </c>
      <c r="N13" s="159">
        <f>TTEST(I11:K11,I13:K13,2,2)</f>
        <v>5.0886758591899657E-3</v>
      </c>
    </row>
    <row r="14" spans="1:31" ht="12" customHeight="1">
      <c r="R14" s="163" t="s">
        <v>81</v>
      </c>
    </row>
    <row r="15" spans="1:31" ht="12" customHeight="1">
      <c r="A15" s="163" t="s">
        <v>81</v>
      </c>
      <c r="R15" s="164" t="s">
        <v>83</v>
      </c>
    </row>
    <row r="17" spans="1:27" ht="12" customHeight="1">
      <c r="A17" s="480" t="s">
        <v>33</v>
      </c>
      <c r="B17" s="481"/>
      <c r="C17" s="481"/>
      <c r="D17" s="481"/>
      <c r="E17" s="481"/>
      <c r="F17" s="481"/>
      <c r="G17" s="481"/>
      <c r="H17" s="481"/>
      <c r="I17" s="481"/>
      <c r="J17" s="482"/>
      <c r="R17" s="430" t="s">
        <v>33</v>
      </c>
      <c r="S17" s="431"/>
      <c r="T17" s="431"/>
      <c r="U17" s="431"/>
      <c r="V17" s="431"/>
      <c r="W17" s="431"/>
      <c r="X17" s="431"/>
      <c r="Y17" s="431"/>
      <c r="Z17" s="431"/>
      <c r="AA17" s="432"/>
    </row>
    <row r="18" spans="1:27" ht="12" customHeight="1">
      <c r="A18" s="494" t="s">
        <v>34</v>
      </c>
      <c r="B18" s="513"/>
      <c r="C18" s="472" t="s">
        <v>35</v>
      </c>
      <c r="D18" s="501" t="s">
        <v>36</v>
      </c>
      <c r="E18" s="474" t="s">
        <v>37</v>
      </c>
      <c r="F18" s="501" t="s">
        <v>38</v>
      </c>
      <c r="G18" s="474" t="s">
        <v>39</v>
      </c>
      <c r="H18" s="501"/>
      <c r="I18" s="474" t="s">
        <v>40</v>
      </c>
      <c r="J18" s="475" t="s">
        <v>41</v>
      </c>
      <c r="R18" s="454" t="s">
        <v>34</v>
      </c>
      <c r="S18" s="468"/>
      <c r="T18" s="435" t="s">
        <v>35</v>
      </c>
      <c r="U18" s="438" t="s">
        <v>36</v>
      </c>
      <c r="V18" s="437" t="s">
        <v>37</v>
      </c>
      <c r="W18" s="438" t="s">
        <v>38</v>
      </c>
      <c r="X18" s="437" t="s">
        <v>39</v>
      </c>
      <c r="Y18" s="438"/>
      <c r="Z18" s="437" t="s">
        <v>40</v>
      </c>
      <c r="AA18" s="439" t="s">
        <v>41</v>
      </c>
    </row>
    <row r="19" spans="1:27" ht="12" customHeight="1">
      <c r="A19" s="495"/>
      <c r="B19" s="497"/>
      <c r="C19" s="473"/>
      <c r="D19" s="502"/>
      <c r="E19" s="500"/>
      <c r="F19" s="502"/>
      <c r="G19" s="165" t="s">
        <v>42</v>
      </c>
      <c r="H19" s="166" t="s">
        <v>43</v>
      </c>
      <c r="I19" s="500"/>
      <c r="J19" s="510"/>
      <c r="R19" s="455"/>
      <c r="S19" s="457"/>
      <c r="T19" s="436"/>
      <c r="U19" s="450"/>
      <c r="V19" s="460"/>
      <c r="W19" s="450"/>
      <c r="X19" s="167" t="s">
        <v>42</v>
      </c>
      <c r="Y19" s="168" t="s">
        <v>43</v>
      </c>
      <c r="Z19" s="460"/>
      <c r="AA19" s="469"/>
    </row>
    <row r="20" spans="1:27" ht="12" customHeight="1">
      <c r="A20" s="505" t="s">
        <v>82</v>
      </c>
      <c r="B20" s="169" t="s">
        <v>44</v>
      </c>
      <c r="C20" s="170">
        <v>3</v>
      </c>
      <c r="D20" s="171">
        <v>1</v>
      </c>
      <c r="E20" s="172">
        <v>0</v>
      </c>
      <c r="F20" s="173">
        <v>0</v>
      </c>
      <c r="G20" s="174">
        <v>1</v>
      </c>
      <c r="H20" s="171">
        <v>1</v>
      </c>
      <c r="I20" s="175">
        <v>1</v>
      </c>
      <c r="J20" s="176">
        <v>1</v>
      </c>
      <c r="R20" s="463" t="s">
        <v>82</v>
      </c>
      <c r="S20" s="177" t="s">
        <v>44</v>
      </c>
      <c r="T20" s="178">
        <v>3</v>
      </c>
      <c r="U20" s="179">
        <v>1</v>
      </c>
      <c r="V20" s="180">
        <v>0</v>
      </c>
      <c r="W20" s="181">
        <v>0</v>
      </c>
      <c r="X20" s="182">
        <v>1</v>
      </c>
      <c r="Y20" s="179">
        <v>1</v>
      </c>
      <c r="Z20" s="183">
        <v>1</v>
      </c>
      <c r="AA20" s="184">
        <v>1</v>
      </c>
    </row>
    <row r="21" spans="1:27" ht="12" customHeight="1">
      <c r="A21" s="493"/>
      <c r="B21" s="185" t="s">
        <v>45</v>
      </c>
      <c r="C21" s="186">
        <v>3</v>
      </c>
      <c r="D21" s="187">
        <v>0.27666666666666667</v>
      </c>
      <c r="E21" s="188">
        <v>5.6862407030773283E-2</v>
      </c>
      <c r="F21" s="189">
        <v>3.2829526005987028E-2</v>
      </c>
      <c r="G21" s="190">
        <v>0.13541261698062551</v>
      </c>
      <c r="H21" s="187">
        <v>0.41792071635270783</v>
      </c>
      <c r="I21" s="191">
        <v>0.23</v>
      </c>
      <c r="J21" s="192">
        <v>0.34</v>
      </c>
      <c r="R21" s="442"/>
      <c r="S21" s="193" t="s">
        <v>45</v>
      </c>
      <c r="T21" s="194">
        <v>3</v>
      </c>
      <c r="U21" s="195">
        <v>0.29666666666666669</v>
      </c>
      <c r="V21" s="196">
        <v>0.18448125469362281</v>
      </c>
      <c r="W21" s="197">
        <v>0.10651030205780304</v>
      </c>
      <c r="X21" s="198">
        <v>-0.16161017522877968</v>
      </c>
      <c r="Y21" s="195">
        <v>0.75494350856211301</v>
      </c>
      <c r="Z21" s="199">
        <v>0.14000000000000001</v>
      </c>
      <c r="AA21" s="200">
        <v>0.5</v>
      </c>
    </row>
    <row r="22" spans="1:27" ht="12" customHeight="1">
      <c r="A22" s="493"/>
      <c r="B22" s="185" t="s">
        <v>46</v>
      </c>
      <c r="C22" s="186">
        <v>3</v>
      </c>
      <c r="D22" s="187">
        <v>0.46</v>
      </c>
      <c r="E22" s="188">
        <v>0.11789826122551597</v>
      </c>
      <c r="F22" s="189">
        <v>6.8068592855540469E-2</v>
      </c>
      <c r="G22" s="190">
        <v>0.16712448313990386</v>
      </c>
      <c r="H22" s="187">
        <v>0.75287551686009624</v>
      </c>
      <c r="I22" s="191">
        <v>0.33</v>
      </c>
      <c r="J22" s="192">
        <v>0.56000000000000005</v>
      </c>
      <c r="R22" s="442"/>
      <c r="S22" s="193" t="s">
        <v>46</v>
      </c>
      <c r="T22" s="194">
        <v>3</v>
      </c>
      <c r="U22" s="195">
        <v>0.19999999999999998</v>
      </c>
      <c r="V22" s="196">
        <v>7.8102496759066553E-2</v>
      </c>
      <c r="W22" s="197">
        <v>4.5092497528228949E-2</v>
      </c>
      <c r="X22" s="198">
        <v>5.982642418944667E-3</v>
      </c>
      <c r="Y22" s="195">
        <v>0.39401735758105527</v>
      </c>
      <c r="Z22" s="199">
        <v>0.11</v>
      </c>
      <c r="AA22" s="200">
        <v>0.25</v>
      </c>
    </row>
    <row r="23" spans="1:27" ht="12" customHeight="1">
      <c r="A23" s="492"/>
      <c r="B23" s="201" t="s">
        <v>47</v>
      </c>
      <c r="C23" s="202">
        <v>9</v>
      </c>
      <c r="D23" s="203">
        <v>0.5788888888888889</v>
      </c>
      <c r="E23" s="204">
        <v>0.33216879912344432</v>
      </c>
      <c r="F23" s="205">
        <v>0.11072293304114811</v>
      </c>
      <c r="G23" s="206">
        <v>0.32356134743462361</v>
      </c>
      <c r="H23" s="203">
        <v>0.83421643034315418</v>
      </c>
      <c r="I23" s="207">
        <v>0.23</v>
      </c>
      <c r="J23" s="208">
        <v>1</v>
      </c>
      <c r="R23" s="441"/>
      <c r="S23" s="209" t="s">
        <v>47</v>
      </c>
      <c r="T23" s="210">
        <v>9</v>
      </c>
      <c r="U23" s="211">
        <v>0.49888888888888894</v>
      </c>
      <c r="V23" s="212">
        <v>0.39119830151869411</v>
      </c>
      <c r="W23" s="213">
        <v>0.1303994338395647</v>
      </c>
      <c r="X23" s="214">
        <v>0.19818725522722574</v>
      </c>
      <c r="Y23" s="211">
        <v>0.79959052255055219</v>
      </c>
      <c r="Z23" s="215">
        <v>0.11</v>
      </c>
      <c r="AA23" s="216">
        <v>1</v>
      </c>
    </row>
    <row r="24" spans="1:27" ht="12" customHeight="1">
      <c r="A24" s="492" t="s">
        <v>28</v>
      </c>
      <c r="B24" s="185" t="s">
        <v>44</v>
      </c>
      <c r="C24" s="186">
        <v>3</v>
      </c>
      <c r="D24" s="187">
        <v>1</v>
      </c>
      <c r="E24" s="188">
        <v>0</v>
      </c>
      <c r="F24" s="189">
        <v>0</v>
      </c>
      <c r="G24" s="190">
        <v>1</v>
      </c>
      <c r="H24" s="187">
        <v>1</v>
      </c>
      <c r="I24" s="191">
        <v>1</v>
      </c>
      <c r="J24" s="192">
        <v>1</v>
      </c>
      <c r="R24" s="441" t="s">
        <v>28</v>
      </c>
      <c r="S24" s="193" t="s">
        <v>44</v>
      </c>
      <c r="T24" s="194">
        <v>3</v>
      </c>
      <c r="U24" s="195">
        <v>1</v>
      </c>
      <c r="V24" s="196">
        <v>0</v>
      </c>
      <c r="W24" s="197">
        <v>0</v>
      </c>
      <c r="X24" s="198">
        <v>1</v>
      </c>
      <c r="Y24" s="195">
        <v>1</v>
      </c>
      <c r="Z24" s="199">
        <v>1</v>
      </c>
      <c r="AA24" s="200">
        <v>1</v>
      </c>
    </row>
    <row r="25" spans="1:27" ht="12" customHeight="1">
      <c r="A25" s="493"/>
      <c r="B25" s="185" t="s">
        <v>45</v>
      </c>
      <c r="C25" s="186">
        <v>3</v>
      </c>
      <c r="D25" s="187">
        <v>0.84333333333333338</v>
      </c>
      <c r="E25" s="188">
        <v>9.865765724632497E-2</v>
      </c>
      <c r="F25" s="189">
        <v>5.6960024968783558E-2</v>
      </c>
      <c r="G25" s="190">
        <v>0.59825412641479914</v>
      </c>
      <c r="H25" s="187">
        <v>1.0884125402518676</v>
      </c>
      <c r="I25" s="191">
        <v>0.73</v>
      </c>
      <c r="J25" s="192">
        <v>0.91</v>
      </c>
      <c r="R25" s="442"/>
      <c r="S25" s="193" t="s">
        <v>45</v>
      </c>
      <c r="T25" s="194">
        <v>3</v>
      </c>
      <c r="U25" s="195">
        <v>0.7533333333333333</v>
      </c>
      <c r="V25" s="196">
        <v>0.10066445913694332</v>
      </c>
      <c r="W25" s="197">
        <v>5.8118652580542308E-2</v>
      </c>
      <c r="X25" s="198">
        <v>0.5032689541583022</v>
      </c>
      <c r="Y25" s="195">
        <v>1.0033977125083644</v>
      </c>
      <c r="Z25" s="199">
        <v>0.66</v>
      </c>
      <c r="AA25" s="200">
        <v>0.86</v>
      </c>
    </row>
    <row r="26" spans="1:27" ht="12" customHeight="1">
      <c r="A26" s="493"/>
      <c r="B26" s="185" t="s">
        <v>46</v>
      </c>
      <c r="C26" s="186">
        <v>3</v>
      </c>
      <c r="D26" s="187">
        <v>0.59</v>
      </c>
      <c r="E26" s="188">
        <v>0.16093476939431078</v>
      </c>
      <c r="F26" s="189">
        <v>9.2915732431775686E-2</v>
      </c>
      <c r="G26" s="190">
        <v>0.19021587021574937</v>
      </c>
      <c r="H26" s="187">
        <v>0.98978412978425057</v>
      </c>
      <c r="I26" s="191">
        <v>0.41</v>
      </c>
      <c r="J26" s="192">
        <v>0.72</v>
      </c>
      <c r="R26" s="442"/>
      <c r="S26" s="193" t="s">
        <v>46</v>
      </c>
      <c r="T26" s="194">
        <v>3</v>
      </c>
      <c r="U26" s="195">
        <v>0.3133333333333333</v>
      </c>
      <c r="V26" s="196">
        <v>7.6376261582597318E-2</v>
      </c>
      <c r="W26" s="197">
        <v>4.4095855184409838E-2</v>
      </c>
      <c r="X26" s="198">
        <v>0.12360418165349518</v>
      </c>
      <c r="Y26" s="195">
        <v>0.50306248501317141</v>
      </c>
      <c r="Z26" s="199">
        <v>0.23</v>
      </c>
      <c r="AA26" s="200">
        <v>0.38</v>
      </c>
    </row>
    <row r="27" spans="1:27" ht="12" customHeight="1">
      <c r="A27" s="492"/>
      <c r="B27" s="201" t="s">
        <v>47</v>
      </c>
      <c r="C27" s="202">
        <v>9</v>
      </c>
      <c r="D27" s="203">
        <v>0.81111111111111112</v>
      </c>
      <c r="E27" s="204">
        <v>0.20251200238778716</v>
      </c>
      <c r="F27" s="205">
        <v>6.7504000795929053E-2</v>
      </c>
      <c r="G27" s="206">
        <v>0.65544660613321248</v>
      </c>
      <c r="H27" s="203">
        <v>0.96677561608900975</v>
      </c>
      <c r="I27" s="207">
        <v>0.41</v>
      </c>
      <c r="J27" s="208">
        <v>1</v>
      </c>
      <c r="R27" s="441"/>
      <c r="S27" s="209" t="s">
        <v>47</v>
      </c>
      <c r="T27" s="210">
        <v>9</v>
      </c>
      <c r="U27" s="211">
        <v>0.68888888888888877</v>
      </c>
      <c r="V27" s="212">
        <v>0.30779231814831104</v>
      </c>
      <c r="W27" s="213">
        <v>0.10259743938277034</v>
      </c>
      <c r="X27" s="214">
        <v>0.45229876941137703</v>
      </c>
      <c r="Y27" s="211">
        <v>0.92547900836640051</v>
      </c>
      <c r="Z27" s="215">
        <v>0.23</v>
      </c>
      <c r="AA27" s="216">
        <v>1</v>
      </c>
    </row>
    <row r="28" spans="1:27" ht="12" customHeight="1">
      <c r="A28" s="492" t="s">
        <v>29</v>
      </c>
      <c r="B28" s="185" t="s">
        <v>44</v>
      </c>
      <c r="C28" s="186">
        <v>3</v>
      </c>
      <c r="D28" s="187">
        <v>1</v>
      </c>
      <c r="E28" s="188">
        <v>0</v>
      </c>
      <c r="F28" s="189">
        <v>0</v>
      </c>
      <c r="G28" s="190">
        <v>1</v>
      </c>
      <c r="H28" s="187">
        <v>1</v>
      </c>
      <c r="I28" s="191">
        <v>1</v>
      </c>
      <c r="J28" s="192">
        <v>1</v>
      </c>
      <c r="R28" s="441" t="s">
        <v>29</v>
      </c>
      <c r="S28" s="193" t="s">
        <v>44</v>
      </c>
      <c r="T28" s="194">
        <v>3</v>
      </c>
      <c r="U28" s="195">
        <v>1</v>
      </c>
      <c r="V28" s="196">
        <v>0</v>
      </c>
      <c r="W28" s="197">
        <v>0</v>
      </c>
      <c r="X28" s="198">
        <v>1</v>
      </c>
      <c r="Y28" s="195">
        <v>1</v>
      </c>
      <c r="Z28" s="199">
        <v>1</v>
      </c>
      <c r="AA28" s="200">
        <v>1</v>
      </c>
    </row>
    <row r="29" spans="1:27" ht="12" customHeight="1">
      <c r="A29" s="493"/>
      <c r="B29" s="185" t="s">
        <v>45</v>
      </c>
      <c r="C29" s="186">
        <v>3</v>
      </c>
      <c r="D29" s="187">
        <v>0.49666666666666665</v>
      </c>
      <c r="E29" s="188">
        <v>0.10692676621563625</v>
      </c>
      <c r="F29" s="189">
        <v>6.1734197258173779E-2</v>
      </c>
      <c r="G29" s="190">
        <v>0.23104585431489327</v>
      </c>
      <c r="H29" s="187">
        <v>0.76228747901843996</v>
      </c>
      <c r="I29" s="191">
        <v>0.38</v>
      </c>
      <c r="J29" s="192">
        <v>0.59</v>
      </c>
      <c r="R29" s="442"/>
      <c r="S29" s="193" t="s">
        <v>45</v>
      </c>
      <c r="T29" s="194">
        <v>3</v>
      </c>
      <c r="U29" s="195">
        <v>0.64333333333333331</v>
      </c>
      <c r="V29" s="196">
        <v>0.12423096769056148</v>
      </c>
      <c r="W29" s="197">
        <v>7.172478263783337E-2</v>
      </c>
      <c r="X29" s="198">
        <v>0.3347265015259725</v>
      </c>
      <c r="Y29" s="195">
        <v>0.95194016514069413</v>
      </c>
      <c r="Z29" s="199">
        <v>0.5</v>
      </c>
      <c r="AA29" s="200">
        <v>0.72</v>
      </c>
    </row>
    <row r="30" spans="1:27" ht="12" customHeight="1">
      <c r="A30" s="493"/>
      <c r="B30" s="185" t="s">
        <v>46</v>
      </c>
      <c r="C30" s="186">
        <v>3</v>
      </c>
      <c r="D30" s="187">
        <v>0.53333333333333333</v>
      </c>
      <c r="E30" s="188">
        <v>0.14742229591663986</v>
      </c>
      <c r="F30" s="189">
        <v>8.5114302232024694E-2</v>
      </c>
      <c r="G30" s="190">
        <v>0.16711604849399125</v>
      </c>
      <c r="H30" s="187">
        <v>0.89955061817267534</v>
      </c>
      <c r="I30" s="191">
        <v>0.42</v>
      </c>
      <c r="J30" s="192">
        <v>0.7</v>
      </c>
      <c r="R30" s="442"/>
      <c r="S30" s="193" t="s">
        <v>46</v>
      </c>
      <c r="T30" s="194">
        <v>3</v>
      </c>
      <c r="U30" s="195">
        <v>0.35000000000000003</v>
      </c>
      <c r="V30" s="196">
        <v>8.8881944173155883E-2</v>
      </c>
      <c r="W30" s="197">
        <v>5.131601439446884E-2</v>
      </c>
      <c r="X30" s="198">
        <v>0.12920501058577583</v>
      </c>
      <c r="Y30" s="195">
        <v>0.57079498941422424</v>
      </c>
      <c r="Z30" s="199">
        <v>0.28000000000000003</v>
      </c>
      <c r="AA30" s="200">
        <v>0.45</v>
      </c>
    </row>
    <row r="31" spans="1:27" ht="12" customHeight="1">
      <c r="A31" s="506"/>
      <c r="B31" s="217" t="s">
        <v>47</v>
      </c>
      <c r="C31" s="218">
        <v>9</v>
      </c>
      <c r="D31" s="219">
        <v>0.67666666666666664</v>
      </c>
      <c r="E31" s="220">
        <v>0.25951878544721962</v>
      </c>
      <c r="F31" s="221">
        <v>8.6506261815739879E-2</v>
      </c>
      <c r="G31" s="222">
        <v>0.47718286919895081</v>
      </c>
      <c r="H31" s="219">
        <v>0.87615046413438247</v>
      </c>
      <c r="I31" s="223">
        <v>0.38</v>
      </c>
      <c r="J31" s="224">
        <v>1</v>
      </c>
      <c r="R31" s="464"/>
      <c r="S31" s="225" t="s">
        <v>47</v>
      </c>
      <c r="T31" s="226">
        <v>9</v>
      </c>
      <c r="U31" s="227">
        <v>0.66444444444444439</v>
      </c>
      <c r="V31" s="228">
        <v>0.292066392756472</v>
      </c>
      <c r="W31" s="229">
        <v>9.7355464252157339E-2</v>
      </c>
      <c r="X31" s="230">
        <v>0.4399423412947373</v>
      </c>
      <c r="Y31" s="227">
        <v>0.88894654759415148</v>
      </c>
      <c r="Z31" s="231">
        <v>0.28000000000000003</v>
      </c>
      <c r="AA31" s="232">
        <v>1</v>
      </c>
    </row>
    <row r="33" spans="1:24" ht="12" customHeight="1">
      <c r="A33" s="480" t="s">
        <v>48</v>
      </c>
      <c r="B33" s="481"/>
      <c r="C33" s="481"/>
      <c r="D33" s="481"/>
      <c r="E33" s="481"/>
      <c r="F33" s="482"/>
      <c r="R33" s="430" t="s">
        <v>48</v>
      </c>
      <c r="S33" s="431"/>
      <c r="T33" s="431"/>
      <c r="U33" s="431"/>
      <c r="V33" s="431"/>
      <c r="W33" s="432"/>
    </row>
    <row r="34" spans="1:24" ht="12" customHeight="1">
      <c r="A34" s="503" t="s">
        <v>34</v>
      </c>
      <c r="B34" s="504"/>
      <c r="C34" s="233" t="s">
        <v>49</v>
      </c>
      <c r="D34" s="234" t="s">
        <v>50</v>
      </c>
      <c r="E34" s="235" t="s">
        <v>51</v>
      </c>
      <c r="F34" s="236" t="s">
        <v>52</v>
      </c>
      <c r="R34" s="461" t="s">
        <v>34</v>
      </c>
      <c r="S34" s="462"/>
      <c r="T34" s="237" t="s">
        <v>49</v>
      </c>
      <c r="U34" s="238" t="s">
        <v>50</v>
      </c>
      <c r="V34" s="239" t="s">
        <v>51</v>
      </c>
      <c r="W34" s="240" t="s">
        <v>52</v>
      </c>
    </row>
    <row r="35" spans="1:24" ht="12" customHeight="1">
      <c r="A35" s="505" t="s">
        <v>82</v>
      </c>
      <c r="B35" s="169" t="s">
        <v>53</v>
      </c>
      <c r="C35" s="241">
        <v>5.2946635730858418</v>
      </c>
      <c r="D35" s="242">
        <v>2</v>
      </c>
      <c r="E35" s="243">
        <v>6</v>
      </c>
      <c r="F35" s="244">
        <v>4.7311578300715459E-2</v>
      </c>
      <c r="R35" s="463" t="s">
        <v>82</v>
      </c>
      <c r="S35" s="177" t="s">
        <v>53</v>
      </c>
      <c r="T35" s="245">
        <v>5.7913223140495909</v>
      </c>
      <c r="U35" s="246">
        <v>2</v>
      </c>
      <c r="V35" s="247">
        <v>6</v>
      </c>
      <c r="W35" s="248">
        <v>3.9737556263452739E-2</v>
      </c>
    </row>
    <row r="36" spans="1:24" ht="12" customHeight="1">
      <c r="A36" s="493"/>
      <c r="B36" s="185" t="s">
        <v>54</v>
      </c>
      <c r="C36" s="249">
        <v>1.6404958677685957</v>
      </c>
      <c r="D36" s="250">
        <v>2</v>
      </c>
      <c r="E36" s="251">
        <v>6</v>
      </c>
      <c r="F36" s="252">
        <v>0.27019082246568343</v>
      </c>
      <c r="R36" s="442"/>
      <c r="S36" s="193" t="s">
        <v>54</v>
      </c>
      <c r="T36" s="253">
        <v>1.573248407643312</v>
      </c>
      <c r="U36" s="254">
        <v>2</v>
      </c>
      <c r="V36" s="255">
        <v>6</v>
      </c>
      <c r="W36" s="256">
        <v>0.2822860317540663</v>
      </c>
    </row>
    <row r="37" spans="1:24" ht="12" customHeight="1">
      <c r="A37" s="493"/>
      <c r="B37" s="185" t="s">
        <v>55</v>
      </c>
      <c r="C37" s="249">
        <v>1.6404958677685957</v>
      </c>
      <c r="D37" s="250">
        <v>2</v>
      </c>
      <c r="E37" s="257">
        <v>2.9540479192938216</v>
      </c>
      <c r="F37" s="252">
        <v>0.33175799658780991</v>
      </c>
      <c r="R37" s="442"/>
      <c r="S37" s="193" t="s">
        <v>55</v>
      </c>
      <c r="T37" s="253">
        <v>1.573248407643312</v>
      </c>
      <c r="U37" s="254">
        <v>2</v>
      </c>
      <c r="V37" s="258">
        <v>3.2</v>
      </c>
      <c r="W37" s="256">
        <v>0.33433778351141524</v>
      </c>
    </row>
    <row r="38" spans="1:24" ht="12" customHeight="1">
      <c r="A38" s="492"/>
      <c r="B38" s="201" t="s">
        <v>56</v>
      </c>
      <c r="C38" s="259">
        <v>4.9358314624976316</v>
      </c>
      <c r="D38" s="260">
        <v>2</v>
      </c>
      <c r="E38" s="261">
        <v>6</v>
      </c>
      <c r="F38" s="262">
        <v>5.4023965138116387E-2</v>
      </c>
      <c r="R38" s="441"/>
      <c r="S38" s="209" t="s">
        <v>56</v>
      </c>
      <c r="T38" s="263">
        <v>5.3469938840472553</v>
      </c>
      <c r="U38" s="264">
        <v>2</v>
      </c>
      <c r="V38" s="265">
        <v>6</v>
      </c>
      <c r="W38" s="266">
        <v>4.6427305396497989E-2</v>
      </c>
    </row>
    <row r="39" spans="1:24" ht="12" customHeight="1">
      <c r="A39" s="492" t="s">
        <v>28</v>
      </c>
      <c r="B39" s="185" t="s">
        <v>53</v>
      </c>
      <c r="C39" s="249">
        <v>6.0555179417738678</v>
      </c>
      <c r="D39" s="250">
        <v>2</v>
      </c>
      <c r="E39" s="251">
        <v>6</v>
      </c>
      <c r="F39" s="252">
        <v>3.6360000290105707E-2</v>
      </c>
      <c r="R39" s="441" t="s">
        <v>28</v>
      </c>
      <c r="S39" s="193" t="s">
        <v>53</v>
      </c>
      <c r="T39" s="253">
        <v>3.3524185587364235</v>
      </c>
      <c r="U39" s="254">
        <v>2</v>
      </c>
      <c r="V39" s="255">
        <v>6</v>
      </c>
      <c r="W39" s="256">
        <v>0.10532863269838198</v>
      </c>
    </row>
    <row r="40" spans="1:24" ht="12" customHeight="1">
      <c r="A40" s="493"/>
      <c r="B40" s="185" t="s">
        <v>54</v>
      </c>
      <c r="C40" s="249">
        <v>1.1412872841444268</v>
      </c>
      <c r="D40" s="250">
        <v>2</v>
      </c>
      <c r="E40" s="251">
        <v>6</v>
      </c>
      <c r="F40" s="252">
        <v>0.3801523570120941</v>
      </c>
      <c r="R40" s="442"/>
      <c r="S40" s="193" t="s">
        <v>54</v>
      </c>
      <c r="T40" s="253">
        <v>1.7379679144385021</v>
      </c>
      <c r="U40" s="254">
        <v>2</v>
      </c>
      <c r="V40" s="255">
        <v>6</v>
      </c>
      <c r="W40" s="256">
        <v>0.2538559915251169</v>
      </c>
    </row>
    <row r="41" spans="1:24" ht="12" customHeight="1">
      <c r="A41" s="493"/>
      <c r="B41" s="185" t="s">
        <v>55</v>
      </c>
      <c r="C41" s="249">
        <v>1.1412872841444268</v>
      </c>
      <c r="D41" s="250">
        <v>2</v>
      </c>
      <c r="E41" s="257">
        <v>3.7011743780357098</v>
      </c>
      <c r="F41" s="252">
        <v>0.41105972853885542</v>
      </c>
      <c r="R41" s="442"/>
      <c r="S41" s="193" t="s">
        <v>55</v>
      </c>
      <c r="T41" s="253">
        <v>1.7379679144385021</v>
      </c>
      <c r="U41" s="254">
        <v>2</v>
      </c>
      <c r="V41" s="258">
        <v>3.8493037591502017</v>
      </c>
      <c r="W41" s="256">
        <v>0.28985176709637123</v>
      </c>
    </row>
    <row r="42" spans="1:24" ht="12" customHeight="1">
      <c r="A42" s="492"/>
      <c r="B42" s="201" t="s">
        <v>56</v>
      </c>
      <c r="C42" s="259">
        <v>5.4148136471374917</v>
      </c>
      <c r="D42" s="260">
        <v>2</v>
      </c>
      <c r="E42" s="261">
        <v>6</v>
      </c>
      <c r="F42" s="262">
        <v>4.5313776296057394E-2</v>
      </c>
      <c r="R42" s="441"/>
      <c r="S42" s="209" t="s">
        <v>56</v>
      </c>
      <c r="T42" s="263">
        <v>3.2341355442035806</v>
      </c>
      <c r="U42" s="264">
        <v>2</v>
      </c>
      <c r="V42" s="265">
        <v>6</v>
      </c>
      <c r="W42" s="266">
        <v>0.11143844475272748</v>
      </c>
    </row>
    <row r="43" spans="1:24" ht="12" customHeight="1">
      <c r="A43" s="492" t="s">
        <v>29</v>
      </c>
      <c r="B43" s="185" t="s">
        <v>53</v>
      </c>
      <c r="C43" s="249">
        <v>5.2491694352159524</v>
      </c>
      <c r="D43" s="250">
        <v>2</v>
      </c>
      <c r="E43" s="251">
        <v>6</v>
      </c>
      <c r="F43" s="252">
        <v>4.8098672727522447E-2</v>
      </c>
      <c r="R43" s="441" t="s">
        <v>29</v>
      </c>
      <c r="S43" s="193" t="s">
        <v>53</v>
      </c>
      <c r="T43" s="253">
        <v>7.2768079800498793</v>
      </c>
      <c r="U43" s="254">
        <v>2</v>
      </c>
      <c r="V43" s="255">
        <v>6</v>
      </c>
      <c r="W43" s="256">
        <v>2.4876486321799281E-2</v>
      </c>
    </row>
    <row r="44" spans="1:24" ht="12" customHeight="1">
      <c r="A44" s="493"/>
      <c r="B44" s="185" t="s">
        <v>54</v>
      </c>
      <c r="C44" s="249">
        <v>1.1906542056074765</v>
      </c>
      <c r="D44" s="250">
        <v>2</v>
      </c>
      <c r="E44" s="251">
        <v>6</v>
      </c>
      <c r="F44" s="252">
        <v>0.36687514095186474</v>
      </c>
      <c r="R44" s="442"/>
      <c r="S44" s="193" t="s">
        <v>54</v>
      </c>
      <c r="T44" s="253">
        <v>0.72021660649819497</v>
      </c>
      <c r="U44" s="254">
        <v>2</v>
      </c>
      <c r="V44" s="255">
        <v>6</v>
      </c>
      <c r="W44" s="256">
        <v>0.52439565309199876</v>
      </c>
    </row>
    <row r="45" spans="1:24" ht="12" customHeight="1">
      <c r="A45" s="493"/>
      <c r="B45" s="185" t="s">
        <v>55</v>
      </c>
      <c r="C45" s="249">
        <v>1.1906542056074765</v>
      </c>
      <c r="D45" s="250">
        <v>2</v>
      </c>
      <c r="E45" s="257">
        <v>3.3252397576574331</v>
      </c>
      <c r="F45" s="252">
        <v>0.40740995598999358</v>
      </c>
      <c r="R45" s="442"/>
      <c r="S45" s="193" t="s">
        <v>55</v>
      </c>
      <c r="T45" s="253">
        <v>0.72021660649819497</v>
      </c>
      <c r="U45" s="254">
        <v>2</v>
      </c>
      <c r="V45" s="258">
        <v>3.1489868157800238</v>
      </c>
      <c r="W45" s="256">
        <v>0.55262865859474908</v>
      </c>
    </row>
    <row r="46" spans="1:24" ht="12" customHeight="1">
      <c r="A46" s="506"/>
      <c r="B46" s="217" t="s">
        <v>56</v>
      </c>
      <c r="C46" s="267">
        <v>4.7815845458344342</v>
      </c>
      <c r="D46" s="268">
        <v>2</v>
      </c>
      <c r="E46" s="269">
        <v>6</v>
      </c>
      <c r="F46" s="270">
        <v>5.7300662478749508E-2</v>
      </c>
      <c r="R46" s="464"/>
      <c r="S46" s="225" t="s">
        <v>56</v>
      </c>
      <c r="T46" s="271">
        <v>6.1012557364474453</v>
      </c>
      <c r="U46" s="272">
        <v>2</v>
      </c>
      <c r="V46" s="273">
        <v>6</v>
      </c>
      <c r="W46" s="274">
        <v>3.5814575733134645E-2</v>
      </c>
    </row>
    <row r="48" spans="1:24" ht="12" customHeight="1">
      <c r="A48" s="507" t="s">
        <v>57</v>
      </c>
      <c r="B48" s="508"/>
      <c r="C48" s="508"/>
      <c r="D48" s="508"/>
      <c r="E48" s="508"/>
      <c r="F48" s="508"/>
      <c r="G48" s="509"/>
      <c r="R48" s="465" t="s">
        <v>57</v>
      </c>
      <c r="S48" s="466"/>
      <c r="T48" s="466"/>
      <c r="U48" s="466"/>
      <c r="V48" s="466"/>
      <c r="W48" s="466"/>
      <c r="X48" s="467"/>
    </row>
    <row r="49" spans="1:25" ht="12" customHeight="1">
      <c r="A49" s="503" t="s">
        <v>34</v>
      </c>
      <c r="B49" s="504"/>
      <c r="C49" s="233" t="s">
        <v>58</v>
      </c>
      <c r="D49" s="234" t="s">
        <v>59</v>
      </c>
      <c r="E49" s="235" t="s">
        <v>60</v>
      </c>
      <c r="F49" s="234" t="s">
        <v>61</v>
      </c>
      <c r="G49" s="236" t="s">
        <v>52</v>
      </c>
      <c r="R49" s="461" t="s">
        <v>34</v>
      </c>
      <c r="S49" s="462"/>
      <c r="T49" s="237" t="s">
        <v>58</v>
      </c>
      <c r="U49" s="238" t="s">
        <v>59</v>
      </c>
      <c r="V49" s="239" t="s">
        <v>60</v>
      </c>
      <c r="W49" s="238" t="s">
        <v>61</v>
      </c>
      <c r="X49" s="240" t="s">
        <v>52</v>
      </c>
    </row>
    <row r="50" spans="1:25" ht="12" customHeight="1">
      <c r="A50" s="490" t="s">
        <v>82</v>
      </c>
      <c r="B50" s="169" t="s">
        <v>62</v>
      </c>
      <c r="C50" s="241">
        <v>0.84842222222222219</v>
      </c>
      <c r="D50" s="242">
        <v>2</v>
      </c>
      <c r="E50" s="275">
        <v>0.42421111111111109</v>
      </c>
      <c r="F50" s="276">
        <v>74.278210116731501</v>
      </c>
      <c r="G50" s="277">
        <v>5.8504948365598029E-5</v>
      </c>
      <c r="H50" s="2" t="s">
        <v>4</v>
      </c>
      <c r="R50" s="451" t="s">
        <v>82</v>
      </c>
      <c r="S50" s="177" t="s">
        <v>62</v>
      </c>
      <c r="T50" s="245">
        <v>1.1440222222222223</v>
      </c>
      <c r="U50" s="246">
        <v>2</v>
      </c>
      <c r="V50" s="278">
        <v>0.57201111111111114</v>
      </c>
      <c r="W50" s="279">
        <v>42.758305647840544</v>
      </c>
      <c r="X50" s="280">
        <v>2.8180841639988238E-4</v>
      </c>
      <c r="Y50" s="2" t="s">
        <v>4</v>
      </c>
    </row>
    <row r="51" spans="1:25" ht="12" customHeight="1">
      <c r="A51" s="484"/>
      <c r="B51" s="185" t="s">
        <v>63</v>
      </c>
      <c r="C51" s="249">
        <v>3.4266666666666674E-2</v>
      </c>
      <c r="D51" s="250">
        <v>6</v>
      </c>
      <c r="E51" s="257">
        <v>5.7111111111111121E-3</v>
      </c>
      <c r="F51" s="281"/>
      <c r="G51" s="282"/>
      <c r="R51" s="447"/>
      <c r="S51" s="193" t="s">
        <v>63</v>
      </c>
      <c r="T51" s="253">
        <v>8.0266666666666653E-2</v>
      </c>
      <c r="U51" s="254">
        <v>6</v>
      </c>
      <c r="V51" s="258">
        <v>1.3377777777777775E-2</v>
      </c>
      <c r="W51" s="283"/>
      <c r="X51" s="284"/>
    </row>
    <row r="52" spans="1:25" ht="12" customHeight="1">
      <c r="A52" s="483"/>
      <c r="B52" s="201" t="s">
        <v>47</v>
      </c>
      <c r="C52" s="259">
        <v>0.88268888888888886</v>
      </c>
      <c r="D52" s="260">
        <v>8</v>
      </c>
      <c r="E52" s="285"/>
      <c r="F52" s="286"/>
      <c r="G52" s="287"/>
      <c r="R52" s="446"/>
      <c r="S52" s="209" t="s">
        <v>47</v>
      </c>
      <c r="T52" s="263">
        <v>1.224288888888889</v>
      </c>
      <c r="U52" s="264">
        <v>8</v>
      </c>
      <c r="V52" s="288"/>
      <c r="W52" s="289"/>
      <c r="X52" s="290"/>
    </row>
    <row r="53" spans="1:25" ht="12" customHeight="1">
      <c r="A53" s="483" t="s">
        <v>28</v>
      </c>
      <c r="B53" s="185" t="s">
        <v>62</v>
      </c>
      <c r="C53" s="249">
        <v>0.25682222222222229</v>
      </c>
      <c r="D53" s="250">
        <v>2</v>
      </c>
      <c r="E53" s="257">
        <v>0.12841111111111114</v>
      </c>
      <c r="F53" s="291">
        <v>10.811038353601504</v>
      </c>
      <c r="G53" s="292">
        <v>1.024907733681172E-2</v>
      </c>
      <c r="H53" s="2" t="s">
        <v>5</v>
      </c>
      <c r="R53" s="446" t="s">
        <v>28</v>
      </c>
      <c r="S53" s="193" t="s">
        <v>62</v>
      </c>
      <c r="T53" s="253">
        <v>0.72595555555555569</v>
      </c>
      <c r="U53" s="254">
        <v>2</v>
      </c>
      <c r="V53" s="258">
        <v>0.36297777777777784</v>
      </c>
      <c r="W53" s="293">
        <v>68.200417536534488</v>
      </c>
      <c r="X53" s="294">
        <v>7.4802505165343306E-5</v>
      </c>
      <c r="Y53" s="2" t="s">
        <v>4</v>
      </c>
    </row>
    <row r="54" spans="1:25" ht="12" customHeight="1">
      <c r="A54" s="484"/>
      <c r="B54" s="185" t="s">
        <v>63</v>
      </c>
      <c r="C54" s="249">
        <v>7.1266666666666645E-2</v>
      </c>
      <c r="D54" s="250">
        <v>6</v>
      </c>
      <c r="E54" s="257">
        <v>1.1877777777777774E-2</v>
      </c>
      <c r="F54" s="281"/>
      <c r="G54" s="282"/>
      <c r="R54" s="447"/>
      <c r="S54" s="193" t="s">
        <v>63</v>
      </c>
      <c r="T54" s="253">
        <v>3.1933333333333321E-2</v>
      </c>
      <c r="U54" s="254">
        <v>6</v>
      </c>
      <c r="V54" s="258">
        <v>5.3222222222222204E-3</v>
      </c>
      <c r="W54" s="283"/>
      <c r="X54" s="284"/>
    </row>
    <row r="55" spans="1:25" ht="12" customHeight="1">
      <c r="A55" s="483"/>
      <c r="B55" s="201" t="s">
        <v>47</v>
      </c>
      <c r="C55" s="259">
        <v>0.32808888888888893</v>
      </c>
      <c r="D55" s="260">
        <v>8</v>
      </c>
      <c r="E55" s="285"/>
      <c r="F55" s="286"/>
      <c r="G55" s="287"/>
      <c r="R55" s="446"/>
      <c r="S55" s="209" t="s">
        <v>47</v>
      </c>
      <c r="T55" s="263">
        <v>0.75788888888888906</v>
      </c>
      <c r="U55" s="264">
        <v>8</v>
      </c>
      <c r="V55" s="288"/>
      <c r="W55" s="289"/>
      <c r="X55" s="290"/>
    </row>
    <row r="56" spans="1:25" ht="12" customHeight="1">
      <c r="A56" s="483" t="s">
        <v>29</v>
      </c>
      <c r="B56" s="185" t="s">
        <v>62</v>
      </c>
      <c r="C56" s="249">
        <v>0.4724666666666667</v>
      </c>
      <c r="D56" s="250">
        <v>2</v>
      </c>
      <c r="E56" s="257">
        <v>0.23623333333333335</v>
      </c>
      <c r="F56" s="291">
        <v>21.367839195979908</v>
      </c>
      <c r="G56" s="292">
        <v>1.8660045737908702E-3</v>
      </c>
      <c r="H56" s="2" t="s">
        <v>3</v>
      </c>
      <c r="R56" s="446" t="s">
        <v>29</v>
      </c>
      <c r="S56" s="193" t="s">
        <v>62</v>
      </c>
      <c r="T56" s="253">
        <v>0.63575555555555552</v>
      </c>
      <c r="U56" s="254">
        <v>2</v>
      </c>
      <c r="V56" s="258">
        <v>0.31787777777777776</v>
      </c>
      <c r="W56" s="293">
        <v>40.870000000000005</v>
      </c>
      <c r="X56" s="294">
        <v>3.197870413379523E-4</v>
      </c>
      <c r="Y56" s="2" t="s">
        <v>4</v>
      </c>
    </row>
    <row r="57" spans="1:25" ht="12" customHeight="1">
      <c r="A57" s="484"/>
      <c r="B57" s="185" t="s">
        <v>63</v>
      </c>
      <c r="C57" s="249">
        <v>6.6333333333333314E-2</v>
      </c>
      <c r="D57" s="250">
        <v>6</v>
      </c>
      <c r="E57" s="257">
        <v>1.1055555555555553E-2</v>
      </c>
      <c r="F57" s="281"/>
      <c r="G57" s="282"/>
      <c r="R57" s="447"/>
      <c r="S57" s="193" t="s">
        <v>63</v>
      </c>
      <c r="T57" s="253">
        <v>4.6666666666666662E-2</v>
      </c>
      <c r="U57" s="254">
        <v>6</v>
      </c>
      <c r="V57" s="258">
        <v>7.7777777777777767E-3</v>
      </c>
      <c r="W57" s="283"/>
      <c r="X57" s="284"/>
    </row>
    <row r="58" spans="1:25" ht="12" customHeight="1">
      <c r="A58" s="485"/>
      <c r="B58" s="217" t="s">
        <v>47</v>
      </c>
      <c r="C58" s="267">
        <v>0.53880000000000006</v>
      </c>
      <c r="D58" s="268">
        <v>8</v>
      </c>
      <c r="E58" s="295"/>
      <c r="F58" s="296"/>
      <c r="G58" s="297"/>
      <c r="R58" s="448"/>
      <c r="S58" s="225" t="s">
        <v>47</v>
      </c>
      <c r="T58" s="271">
        <v>0.68242222222222215</v>
      </c>
      <c r="U58" s="272">
        <v>8</v>
      </c>
      <c r="V58" s="298"/>
      <c r="W58" s="299"/>
      <c r="X58" s="300"/>
    </row>
    <row r="60" spans="1:25" ht="12" customHeight="1">
      <c r="R60" s="453" t="s">
        <v>64</v>
      </c>
      <c r="S60" s="453"/>
    </row>
    <row r="61" spans="1:25" ht="12" customHeight="1">
      <c r="A61" s="301" t="s">
        <v>64</v>
      </c>
      <c r="B61" s="302"/>
    </row>
    <row r="62" spans="1:25" ht="12" customHeight="1">
      <c r="R62" s="430" t="s">
        <v>65</v>
      </c>
      <c r="S62" s="431"/>
      <c r="T62" s="431"/>
      <c r="U62" s="431"/>
      <c r="V62" s="431"/>
      <c r="W62" s="431"/>
      <c r="X62" s="431"/>
      <c r="Y62" s="432"/>
    </row>
    <row r="63" spans="1:25" ht="12" customHeight="1">
      <c r="A63" s="480" t="s">
        <v>65</v>
      </c>
      <c r="B63" s="481"/>
      <c r="C63" s="481"/>
      <c r="D63" s="481"/>
      <c r="E63" s="481"/>
      <c r="F63" s="481"/>
      <c r="G63" s="481"/>
      <c r="H63" s="482"/>
      <c r="R63" s="303" t="s">
        <v>66</v>
      </c>
      <c r="S63" s="113"/>
      <c r="T63" s="113"/>
      <c r="U63" s="113"/>
      <c r="V63" s="113"/>
      <c r="W63" s="113"/>
      <c r="X63" s="113"/>
      <c r="Y63" s="113"/>
    </row>
    <row r="64" spans="1:25" ht="12" customHeight="1">
      <c r="A64" s="304" t="s">
        <v>66</v>
      </c>
      <c r="B64" s="113"/>
      <c r="C64" s="113"/>
      <c r="D64" s="113"/>
      <c r="E64" s="113"/>
      <c r="F64" s="113"/>
      <c r="G64" s="113"/>
      <c r="H64" s="113"/>
      <c r="R64" s="454" t="s">
        <v>67</v>
      </c>
      <c r="S64" s="454" t="s">
        <v>68</v>
      </c>
      <c r="T64" s="433" t="s">
        <v>69</v>
      </c>
      <c r="U64" s="458" t="s">
        <v>70</v>
      </c>
      <c r="V64" s="437" t="s">
        <v>38</v>
      </c>
      <c r="W64" s="438" t="s">
        <v>52</v>
      </c>
      <c r="X64" s="437" t="s">
        <v>71</v>
      </c>
      <c r="Y64" s="439"/>
    </row>
    <row r="65" spans="1:26" ht="12" customHeight="1">
      <c r="A65" s="494" t="s">
        <v>67</v>
      </c>
      <c r="B65" s="494" t="s">
        <v>68</v>
      </c>
      <c r="C65" s="470" t="s">
        <v>69</v>
      </c>
      <c r="D65" s="498" t="s">
        <v>70</v>
      </c>
      <c r="E65" s="474" t="s">
        <v>38</v>
      </c>
      <c r="F65" s="501" t="s">
        <v>52</v>
      </c>
      <c r="G65" s="474" t="s">
        <v>71</v>
      </c>
      <c r="H65" s="475"/>
      <c r="R65" s="455"/>
      <c r="S65" s="456"/>
      <c r="T65" s="457"/>
      <c r="U65" s="459"/>
      <c r="V65" s="460"/>
      <c r="W65" s="450"/>
      <c r="X65" s="167" t="s">
        <v>42</v>
      </c>
      <c r="Y65" s="305" t="s">
        <v>43</v>
      </c>
    </row>
    <row r="66" spans="1:26" ht="12" customHeight="1">
      <c r="A66" s="495"/>
      <c r="B66" s="496"/>
      <c r="C66" s="497"/>
      <c r="D66" s="499"/>
      <c r="E66" s="500"/>
      <c r="F66" s="502"/>
      <c r="G66" s="165" t="s">
        <v>42</v>
      </c>
      <c r="H66" s="306" t="s">
        <v>43</v>
      </c>
      <c r="R66" s="451" t="s">
        <v>82</v>
      </c>
      <c r="S66" s="452" t="s">
        <v>44</v>
      </c>
      <c r="T66" s="307" t="s">
        <v>45</v>
      </c>
      <c r="U66" s="308" t="s">
        <v>114</v>
      </c>
      <c r="V66" s="180">
        <v>9.4437908270559007E-2</v>
      </c>
      <c r="W66" s="309">
        <v>9.301247919228429E-4</v>
      </c>
      <c r="X66" s="182">
        <v>0.40044656971950965</v>
      </c>
      <c r="Y66" s="310">
        <v>1.0062200969471571</v>
      </c>
      <c r="Z66" s="2" t="s">
        <v>4</v>
      </c>
    </row>
    <row r="67" spans="1:26" ht="12" customHeight="1">
      <c r="A67" s="490" t="s">
        <v>82</v>
      </c>
      <c r="B67" s="491" t="s">
        <v>44</v>
      </c>
      <c r="C67" s="311" t="s">
        <v>45</v>
      </c>
      <c r="D67" s="312" t="s">
        <v>115</v>
      </c>
      <c r="E67" s="172">
        <v>6.1704192786288102E-2</v>
      </c>
      <c r="F67" s="313">
        <v>7.3220267765675471E-5</v>
      </c>
      <c r="G67" s="174">
        <v>0.52543204986887682</v>
      </c>
      <c r="H67" s="314">
        <v>0.92123461679778995</v>
      </c>
      <c r="I67" s="372" t="s">
        <v>4</v>
      </c>
      <c r="R67" s="447"/>
      <c r="S67" s="443"/>
      <c r="T67" s="315" t="s">
        <v>46</v>
      </c>
      <c r="U67" s="316" t="s">
        <v>116</v>
      </c>
      <c r="V67" s="212">
        <v>9.4437908270559007E-2</v>
      </c>
      <c r="W67" s="317">
        <v>4.5937952657668579E-4</v>
      </c>
      <c r="X67" s="214">
        <v>0.49711323638617633</v>
      </c>
      <c r="Y67" s="318">
        <v>1.1028867636138238</v>
      </c>
      <c r="Z67" s="2" t="s">
        <v>4</v>
      </c>
    </row>
    <row r="68" spans="1:26" ht="12" customHeight="1">
      <c r="A68" s="484"/>
      <c r="B68" s="486"/>
      <c r="C68" s="319" t="s">
        <v>46</v>
      </c>
      <c r="D68" s="320" t="s">
        <v>117</v>
      </c>
      <c r="E68" s="204">
        <v>6.1704192786288102E-2</v>
      </c>
      <c r="F68" s="321">
        <v>3.8345113217023096E-4</v>
      </c>
      <c r="G68" s="206">
        <v>0.34209871653554347</v>
      </c>
      <c r="H68" s="322">
        <v>0.7379012834644566</v>
      </c>
      <c r="I68" s="372" t="s">
        <v>4</v>
      </c>
      <c r="R68" s="447"/>
      <c r="S68" s="444" t="s">
        <v>45</v>
      </c>
      <c r="T68" s="193" t="s">
        <v>44</v>
      </c>
      <c r="U68" s="323" t="s">
        <v>118</v>
      </c>
      <c r="V68" s="196">
        <v>9.4437908270559007E-2</v>
      </c>
      <c r="W68" s="324">
        <v>9.301247919228429E-4</v>
      </c>
      <c r="X68" s="198">
        <v>-1.0062200969471571</v>
      </c>
      <c r="Y68" s="325">
        <v>-0.40044656971950965</v>
      </c>
    </row>
    <row r="69" spans="1:26" ht="12" customHeight="1">
      <c r="A69" s="484"/>
      <c r="B69" s="487" t="s">
        <v>45</v>
      </c>
      <c r="C69" s="185" t="s">
        <v>44</v>
      </c>
      <c r="D69" s="326" t="s">
        <v>119</v>
      </c>
      <c r="E69" s="188">
        <v>6.1704192786288102E-2</v>
      </c>
      <c r="F69" s="327">
        <v>7.3220267765675471E-5</v>
      </c>
      <c r="G69" s="190">
        <v>-0.92123461679778995</v>
      </c>
      <c r="H69" s="328">
        <v>-0.52543204986887682</v>
      </c>
      <c r="I69" s="372"/>
      <c r="R69" s="447"/>
      <c r="S69" s="444"/>
      <c r="T69" s="329" t="s">
        <v>46</v>
      </c>
      <c r="U69" s="330">
        <v>9.6666666666666706E-2</v>
      </c>
      <c r="V69" s="212">
        <v>9.4437908270559007E-2</v>
      </c>
      <c r="W69" s="331">
        <v>0.61702235432312302</v>
      </c>
      <c r="X69" s="214">
        <v>-0.20622009694715701</v>
      </c>
      <c r="Y69" s="318">
        <v>0.3995534302804904</v>
      </c>
      <c r="Z69" s="2" t="s">
        <v>72</v>
      </c>
    </row>
    <row r="70" spans="1:26" ht="12" customHeight="1">
      <c r="A70" s="484"/>
      <c r="B70" s="487"/>
      <c r="C70" s="332" t="s">
        <v>46</v>
      </c>
      <c r="D70" s="333">
        <v>-0.18333333333333335</v>
      </c>
      <c r="E70" s="204">
        <v>6.1704192786288102E-2</v>
      </c>
      <c r="F70" s="334">
        <v>6.6255471088605841E-2</v>
      </c>
      <c r="G70" s="206">
        <v>-0.38123461679778992</v>
      </c>
      <c r="H70" s="322">
        <v>1.4567950131123247E-2</v>
      </c>
      <c r="I70" s="372" t="s">
        <v>72</v>
      </c>
      <c r="R70" s="447"/>
      <c r="S70" s="445" t="s">
        <v>46</v>
      </c>
      <c r="T70" s="193" t="s">
        <v>44</v>
      </c>
      <c r="U70" s="323" t="s">
        <v>120</v>
      </c>
      <c r="V70" s="196">
        <v>9.4437908270559007E-2</v>
      </c>
      <c r="W70" s="324">
        <v>4.5937952657668579E-4</v>
      </c>
      <c r="X70" s="198">
        <v>-1.1028867636138238</v>
      </c>
      <c r="Y70" s="325">
        <v>-0.49711323638617633</v>
      </c>
    </row>
    <row r="71" spans="1:26" ht="12" customHeight="1">
      <c r="A71" s="484"/>
      <c r="B71" s="488" t="s">
        <v>46</v>
      </c>
      <c r="C71" s="185" t="s">
        <v>44</v>
      </c>
      <c r="D71" s="326" t="s">
        <v>121</v>
      </c>
      <c r="E71" s="188">
        <v>6.1704192786288102E-2</v>
      </c>
      <c r="F71" s="327">
        <v>3.8345113217023096E-4</v>
      </c>
      <c r="G71" s="190">
        <v>-0.7379012834644566</v>
      </c>
      <c r="H71" s="328">
        <v>-0.34209871653554347</v>
      </c>
      <c r="R71" s="446"/>
      <c r="S71" s="445"/>
      <c r="T71" s="209" t="s">
        <v>45</v>
      </c>
      <c r="U71" s="330">
        <v>-9.6666666666666706E-2</v>
      </c>
      <c r="V71" s="212">
        <v>9.4437908270559007E-2</v>
      </c>
      <c r="W71" s="335">
        <v>0.61702235432312302</v>
      </c>
      <c r="X71" s="214">
        <v>-0.3995534302804904</v>
      </c>
      <c r="Y71" s="318">
        <v>0.20622009694715701</v>
      </c>
    </row>
    <row r="72" spans="1:26" ht="12" customHeight="1">
      <c r="A72" s="483"/>
      <c r="B72" s="488"/>
      <c r="C72" s="201" t="s">
        <v>45</v>
      </c>
      <c r="D72" s="333">
        <v>0.18333333333333335</v>
      </c>
      <c r="E72" s="204">
        <v>6.1704192786288102E-2</v>
      </c>
      <c r="F72" s="336">
        <v>6.6255471088605841E-2</v>
      </c>
      <c r="G72" s="206">
        <v>-1.4567950131123247E-2</v>
      </c>
      <c r="H72" s="322">
        <v>0.38123461679778992</v>
      </c>
      <c r="R72" s="441" t="s">
        <v>28</v>
      </c>
      <c r="S72" s="443" t="s">
        <v>44</v>
      </c>
      <c r="T72" s="337" t="s">
        <v>45</v>
      </c>
      <c r="U72" s="323" t="s">
        <v>122</v>
      </c>
      <c r="V72" s="196">
        <v>5.9566334016356477E-2</v>
      </c>
      <c r="W72" s="338">
        <v>1.7414084183024425E-2</v>
      </c>
      <c r="X72" s="198">
        <v>5.5622048451856365E-2</v>
      </c>
      <c r="Y72" s="325">
        <v>0.43771128488147704</v>
      </c>
      <c r="Z72" s="2" t="s">
        <v>5</v>
      </c>
    </row>
    <row r="73" spans="1:26" ht="12" customHeight="1">
      <c r="A73" s="492" t="s">
        <v>28</v>
      </c>
      <c r="B73" s="486" t="s">
        <v>44</v>
      </c>
      <c r="C73" s="339" t="s">
        <v>45</v>
      </c>
      <c r="D73" s="340">
        <v>0.15666666666666662</v>
      </c>
      <c r="E73" s="188">
        <v>8.8986058000781881E-2</v>
      </c>
      <c r="F73" s="341">
        <v>0.28667059534153599</v>
      </c>
      <c r="G73" s="190">
        <v>-0.12873460500689626</v>
      </c>
      <c r="H73" s="328">
        <v>0.4420679383402295</v>
      </c>
      <c r="I73" s="372" t="s">
        <v>72</v>
      </c>
      <c r="R73" s="442"/>
      <c r="S73" s="443"/>
      <c r="T73" s="315" t="s">
        <v>46</v>
      </c>
      <c r="U73" s="316" t="s">
        <v>123</v>
      </c>
      <c r="V73" s="212">
        <v>5.9566334016356477E-2</v>
      </c>
      <c r="W73" s="317">
        <v>8.0620760106594607E-5</v>
      </c>
      <c r="X73" s="214">
        <v>0.49562204845185642</v>
      </c>
      <c r="Y73" s="318">
        <v>0.87771128488147709</v>
      </c>
      <c r="Z73" s="2" t="s">
        <v>4</v>
      </c>
    </row>
    <row r="74" spans="1:26" ht="12" customHeight="1">
      <c r="A74" s="493"/>
      <c r="B74" s="486"/>
      <c r="C74" s="319" t="s">
        <v>46</v>
      </c>
      <c r="D74" s="320" t="s">
        <v>124</v>
      </c>
      <c r="E74" s="204">
        <v>8.8986058000781881E-2</v>
      </c>
      <c r="F74" s="321">
        <v>1.0699713485014764E-2</v>
      </c>
      <c r="G74" s="206">
        <v>0.12459872832643715</v>
      </c>
      <c r="H74" s="322">
        <v>0.69540127167356292</v>
      </c>
      <c r="I74" s="372" t="s">
        <v>5</v>
      </c>
      <c r="R74" s="442"/>
      <c r="S74" s="444" t="s">
        <v>45</v>
      </c>
      <c r="T74" s="193" t="s">
        <v>44</v>
      </c>
      <c r="U74" s="323" t="s">
        <v>125</v>
      </c>
      <c r="V74" s="196">
        <v>5.9566334016356477E-2</v>
      </c>
      <c r="W74" s="324">
        <v>1.7414084183024425E-2</v>
      </c>
      <c r="X74" s="198">
        <v>-0.43771128488147704</v>
      </c>
      <c r="Y74" s="325">
        <v>-5.5622048451856365E-2</v>
      </c>
    </row>
    <row r="75" spans="1:26" ht="12" customHeight="1">
      <c r="A75" s="493"/>
      <c r="B75" s="487" t="s">
        <v>45</v>
      </c>
      <c r="C75" s="185" t="s">
        <v>44</v>
      </c>
      <c r="D75" s="340">
        <v>-0.15666666666666662</v>
      </c>
      <c r="E75" s="188">
        <v>8.8986058000781881E-2</v>
      </c>
      <c r="F75" s="327">
        <v>0.28667059534153599</v>
      </c>
      <c r="G75" s="190">
        <v>-0.4420679383402295</v>
      </c>
      <c r="H75" s="328">
        <v>0.12873460500689626</v>
      </c>
      <c r="I75" s="372"/>
      <c r="R75" s="442"/>
      <c r="S75" s="444"/>
      <c r="T75" s="329" t="s">
        <v>46</v>
      </c>
      <c r="U75" s="316" t="s">
        <v>126</v>
      </c>
      <c r="V75" s="212">
        <v>5.9566334016356477E-2</v>
      </c>
      <c r="W75" s="331">
        <v>9.7233765569055565E-4</v>
      </c>
      <c r="X75" s="214">
        <v>0.24895538178518967</v>
      </c>
      <c r="Y75" s="318">
        <v>0.63104461821481039</v>
      </c>
      <c r="Z75" s="2" t="s">
        <v>3</v>
      </c>
    </row>
    <row r="76" spans="1:26" ht="12" customHeight="1">
      <c r="A76" s="493"/>
      <c r="B76" s="487"/>
      <c r="C76" s="332" t="s">
        <v>46</v>
      </c>
      <c r="D76" s="333">
        <v>0.25333333333333341</v>
      </c>
      <c r="E76" s="204">
        <v>8.8986058000781881E-2</v>
      </c>
      <c r="F76" s="334">
        <v>7.6976054997015958E-2</v>
      </c>
      <c r="G76" s="206">
        <v>-3.2067938340229474E-2</v>
      </c>
      <c r="H76" s="322">
        <v>0.53873460500689629</v>
      </c>
      <c r="I76" s="372" t="s">
        <v>72</v>
      </c>
      <c r="R76" s="442"/>
      <c r="S76" s="445" t="s">
        <v>46</v>
      </c>
      <c r="T76" s="193" t="s">
        <v>44</v>
      </c>
      <c r="U76" s="323" t="s">
        <v>127</v>
      </c>
      <c r="V76" s="196">
        <v>5.9566334016356477E-2</v>
      </c>
      <c r="W76" s="324">
        <v>8.0620760106594607E-5</v>
      </c>
      <c r="X76" s="198">
        <v>-0.87771128488147709</v>
      </c>
      <c r="Y76" s="325">
        <v>-0.49562204845185642</v>
      </c>
    </row>
    <row r="77" spans="1:26" ht="12" customHeight="1">
      <c r="A77" s="493"/>
      <c r="B77" s="488" t="s">
        <v>46</v>
      </c>
      <c r="C77" s="185" t="s">
        <v>44</v>
      </c>
      <c r="D77" s="326" t="s">
        <v>128</v>
      </c>
      <c r="E77" s="188">
        <v>8.8986058000781881E-2</v>
      </c>
      <c r="F77" s="327">
        <v>1.0699713485014764E-2</v>
      </c>
      <c r="G77" s="190">
        <v>-0.69540127167356292</v>
      </c>
      <c r="H77" s="328">
        <v>-0.12459872832643715</v>
      </c>
      <c r="R77" s="441"/>
      <c r="S77" s="445"/>
      <c r="T77" s="209" t="s">
        <v>45</v>
      </c>
      <c r="U77" s="316" t="s">
        <v>129</v>
      </c>
      <c r="V77" s="212">
        <v>5.9566334016356477E-2</v>
      </c>
      <c r="W77" s="335">
        <v>9.7233765569055565E-4</v>
      </c>
      <c r="X77" s="214">
        <v>-0.63104461821481039</v>
      </c>
      <c r="Y77" s="318">
        <v>-0.24895538178518967</v>
      </c>
    </row>
    <row r="78" spans="1:26" ht="12" customHeight="1">
      <c r="A78" s="492"/>
      <c r="B78" s="488"/>
      <c r="C78" s="201" t="s">
        <v>45</v>
      </c>
      <c r="D78" s="333">
        <v>-0.25333333333333341</v>
      </c>
      <c r="E78" s="204">
        <v>8.8986058000781881E-2</v>
      </c>
      <c r="F78" s="336">
        <v>7.6976054997015958E-2</v>
      </c>
      <c r="G78" s="206">
        <v>-0.53873460500689629</v>
      </c>
      <c r="H78" s="322">
        <v>3.2067938340229474E-2</v>
      </c>
      <c r="R78" s="446" t="s">
        <v>29</v>
      </c>
      <c r="S78" s="443" t="s">
        <v>44</v>
      </c>
      <c r="T78" s="337" t="s">
        <v>45</v>
      </c>
      <c r="U78" s="323" t="s">
        <v>130</v>
      </c>
      <c r="V78" s="196">
        <v>7.2008229982309546E-2</v>
      </c>
      <c r="W78" s="338">
        <v>7.5878883966069332E-3</v>
      </c>
      <c r="X78" s="198">
        <v>0.12571767454777824</v>
      </c>
      <c r="Y78" s="325">
        <v>0.58761565878555511</v>
      </c>
      <c r="Z78" s="2" t="s">
        <v>3</v>
      </c>
    </row>
    <row r="79" spans="1:26" ht="12" customHeight="1">
      <c r="A79" s="483" t="s">
        <v>29</v>
      </c>
      <c r="B79" s="486" t="s">
        <v>44</v>
      </c>
      <c r="C79" s="339" t="s">
        <v>45</v>
      </c>
      <c r="D79" s="326" t="s">
        <v>131</v>
      </c>
      <c r="E79" s="188">
        <v>8.5850861209252685E-2</v>
      </c>
      <c r="F79" s="341">
        <v>3.2822287686477443E-3</v>
      </c>
      <c r="G79" s="190">
        <v>0.22798744754102218</v>
      </c>
      <c r="H79" s="328">
        <v>0.77867921912564464</v>
      </c>
      <c r="I79" s="372" t="s">
        <v>3</v>
      </c>
      <c r="R79" s="447"/>
      <c r="S79" s="443"/>
      <c r="T79" s="315" t="s">
        <v>46</v>
      </c>
      <c r="U79" s="316" t="s">
        <v>132</v>
      </c>
      <c r="V79" s="212">
        <v>7.2008229982309546E-2</v>
      </c>
      <c r="W79" s="317">
        <v>3.2262314003977493E-4</v>
      </c>
      <c r="X79" s="214">
        <v>0.41905100788111149</v>
      </c>
      <c r="Y79" s="318">
        <v>0.88094899211888833</v>
      </c>
      <c r="Z79" s="2" t="s">
        <v>4</v>
      </c>
    </row>
    <row r="80" spans="1:26" ht="12" customHeight="1">
      <c r="A80" s="484"/>
      <c r="B80" s="486"/>
      <c r="C80" s="319" t="s">
        <v>46</v>
      </c>
      <c r="D80" s="320" t="s">
        <v>133</v>
      </c>
      <c r="E80" s="204">
        <v>8.5850861209252685E-2</v>
      </c>
      <c r="F80" s="321">
        <v>4.8085907198108339E-3</v>
      </c>
      <c r="G80" s="206">
        <v>0.19132078087435545</v>
      </c>
      <c r="H80" s="322">
        <v>0.7420125524589779</v>
      </c>
      <c r="I80" s="372" t="s">
        <v>3</v>
      </c>
      <c r="R80" s="447"/>
      <c r="S80" s="444" t="s">
        <v>45</v>
      </c>
      <c r="T80" s="193" t="s">
        <v>44</v>
      </c>
      <c r="U80" s="323" t="s">
        <v>134</v>
      </c>
      <c r="V80" s="196">
        <v>7.2008229982309546E-2</v>
      </c>
      <c r="W80" s="324">
        <v>7.5878883966069332E-3</v>
      </c>
      <c r="X80" s="198">
        <v>-0.58761565878555511</v>
      </c>
      <c r="Y80" s="325">
        <v>-0.12571767454777824</v>
      </c>
    </row>
    <row r="81" spans="1:26" ht="12" customHeight="1">
      <c r="A81" s="484"/>
      <c r="B81" s="487" t="s">
        <v>45</v>
      </c>
      <c r="C81" s="185" t="s">
        <v>44</v>
      </c>
      <c r="D81" s="326" t="s">
        <v>135</v>
      </c>
      <c r="E81" s="188">
        <v>8.5850861209252685E-2</v>
      </c>
      <c r="F81" s="327">
        <v>3.2822287686477443E-3</v>
      </c>
      <c r="G81" s="190">
        <v>-0.77867921912564464</v>
      </c>
      <c r="H81" s="328">
        <v>-0.22798744754102218</v>
      </c>
      <c r="I81" s="372"/>
      <c r="R81" s="447"/>
      <c r="S81" s="444"/>
      <c r="T81" s="329" t="s">
        <v>46</v>
      </c>
      <c r="U81" s="316" t="s">
        <v>136</v>
      </c>
      <c r="V81" s="212">
        <v>7.2008229982309546E-2</v>
      </c>
      <c r="W81" s="331">
        <v>1.8726555509944631E-2</v>
      </c>
      <c r="X81" s="214">
        <v>6.2384341214444833E-2</v>
      </c>
      <c r="Y81" s="318">
        <v>0.52428232545222175</v>
      </c>
      <c r="Z81" s="2" t="s">
        <v>5</v>
      </c>
    </row>
    <row r="82" spans="1:26" ht="12" customHeight="1">
      <c r="A82" s="484"/>
      <c r="B82" s="487"/>
      <c r="C82" s="332" t="s">
        <v>46</v>
      </c>
      <c r="D82" s="333">
        <v>-3.6666666666666681E-2</v>
      </c>
      <c r="E82" s="204">
        <v>8.5850861209252685E-2</v>
      </c>
      <c r="F82" s="334">
        <v>0.91407095308902842</v>
      </c>
      <c r="G82" s="206">
        <v>-0.31201255245897791</v>
      </c>
      <c r="H82" s="322">
        <v>0.23867921912564455</v>
      </c>
      <c r="I82" s="372" t="s">
        <v>72</v>
      </c>
      <c r="R82" s="447"/>
      <c r="S82" s="445" t="s">
        <v>46</v>
      </c>
      <c r="T82" s="193" t="s">
        <v>44</v>
      </c>
      <c r="U82" s="323" t="s">
        <v>137</v>
      </c>
      <c r="V82" s="196">
        <v>7.2008229982309546E-2</v>
      </c>
      <c r="W82" s="324">
        <v>3.2262314003977493E-4</v>
      </c>
      <c r="X82" s="198">
        <v>-0.88094899211888833</v>
      </c>
      <c r="Y82" s="325">
        <v>-0.41905100788111149</v>
      </c>
    </row>
    <row r="83" spans="1:26" ht="12" customHeight="1">
      <c r="A83" s="484"/>
      <c r="B83" s="488" t="s">
        <v>46</v>
      </c>
      <c r="C83" s="185" t="s">
        <v>44</v>
      </c>
      <c r="D83" s="326" t="s">
        <v>138</v>
      </c>
      <c r="E83" s="188">
        <v>8.5850861209252685E-2</v>
      </c>
      <c r="F83" s="327">
        <v>4.8085907198108339E-3</v>
      </c>
      <c r="G83" s="190">
        <v>-0.7420125524589779</v>
      </c>
      <c r="H83" s="328">
        <v>-0.19132078087435545</v>
      </c>
      <c r="R83" s="448"/>
      <c r="S83" s="449"/>
      <c r="T83" s="225" t="s">
        <v>45</v>
      </c>
      <c r="U83" s="342" t="s">
        <v>139</v>
      </c>
      <c r="V83" s="228">
        <v>7.2008229982309546E-2</v>
      </c>
      <c r="W83" s="343">
        <v>1.8726555509944631E-2</v>
      </c>
      <c r="X83" s="230">
        <v>-0.52428232545222175</v>
      </c>
      <c r="Y83" s="344">
        <v>-6.2384341214444833E-2</v>
      </c>
    </row>
    <row r="84" spans="1:26" ht="12" customHeight="1">
      <c r="A84" s="485"/>
      <c r="B84" s="489"/>
      <c r="C84" s="217" t="s">
        <v>45</v>
      </c>
      <c r="D84" s="345">
        <v>3.6666666666666681E-2</v>
      </c>
      <c r="E84" s="220">
        <v>8.5850861209252685E-2</v>
      </c>
      <c r="F84" s="346">
        <v>0.91407095308902842</v>
      </c>
      <c r="G84" s="222">
        <v>-0.23867921912564455</v>
      </c>
      <c r="H84" s="347">
        <v>0.31201255245897791</v>
      </c>
      <c r="R84" s="427" t="s">
        <v>73</v>
      </c>
      <c r="S84" s="428"/>
      <c r="T84" s="428"/>
      <c r="U84" s="428"/>
      <c r="V84" s="428"/>
      <c r="W84" s="428"/>
      <c r="X84" s="428"/>
      <c r="Y84" s="429"/>
    </row>
    <row r="85" spans="1:26" ht="12" customHeight="1">
      <c r="A85" s="476" t="s">
        <v>73</v>
      </c>
      <c r="B85" s="478"/>
      <c r="C85" s="478"/>
      <c r="D85" s="478"/>
      <c r="E85" s="478"/>
      <c r="F85" s="478"/>
      <c r="G85" s="478"/>
      <c r="H85" s="479"/>
    </row>
    <row r="87" spans="1:26" ht="12" customHeight="1">
      <c r="R87" s="348" t="s">
        <v>74</v>
      </c>
    </row>
    <row r="88" spans="1:26" ht="12" customHeight="1">
      <c r="A88" s="164" t="s">
        <v>74</v>
      </c>
    </row>
    <row r="89" spans="1:26" ht="12" customHeight="1">
      <c r="R89" s="430" t="s">
        <v>82</v>
      </c>
      <c r="S89" s="431"/>
      <c r="T89" s="431"/>
      <c r="U89" s="432"/>
    </row>
    <row r="90" spans="1:26" ht="12" customHeight="1">
      <c r="A90" s="480" t="s">
        <v>82</v>
      </c>
      <c r="B90" s="481"/>
      <c r="C90" s="481"/>
      <c r="D90" s="482"/>
      <c r="R90" s="303" t="s">
        <v>113</v>
      </c>
      <c r="S90" s="113"/>
      <c r="T90" s="113"/>
      <c r="U90" s="113"/>
    </row>
    <row r="91" spans="1:26" ht="12" customHeight="1">
      <c r="A91" s="304" t="s">
        <v>113</v>
      </c>
      <c r="B91" s="113"/>
      <c r="C91" s="113"/>
      <c r="D91" s="113"/>
      <c r="R91" s="433" t="s">
        <v>75</v>
      </c>
      <c r="S91" s="435" t="s">
        <v>35</v>
      </c>
      <c r="T91" s="437" t="s">
        <v>76</v>
      </c>
      <c r="U91" s="439"/>
    </row>
    <row r="92" spans="1:26" ht="12" customHeight="1">
      <c r="A92" s="470" t="s">
        <v>75</v>
      </c>
      <c r="B92" s="472" t="s">
        <v>35</v>
      </c>
      <c r="C92" s="474" t="s">
        <v>76</v>
      </c>
      <c r="D92" s="475"/>
      <c r="R92" s="434"/>
      <c r="S92" s="436"/>
      <c r="T92" s="349" t="s">
        <v>77</v>
      </c>
      <c r="U92" s="350" t="s">
        <v>80</v>
      </c>
    </row>
    <row r="93" spans="1:26" ht="12" customHeight="1">
      <c r="A93" s="471"/>
      <c r="B93" s="473"/>
      <c r="C93" s="351" t="s">
        <v>77</v>
      </c>
      <c r="D93" s="352" t="s">
        <v>80</v>
      </c>
      <c r="R93" s="353" t="s">
        <v>46</v>
      </c>
      <c r="S93" s="178">
        <v>3</v>
      </c>
      <c r="T93" s="182">
        <v>0.19999999999999998</v>
      </c>
      <c r="U93" s="354"/>
    </row>
    <row r="94" spans="1:26" ht="12" customHeight="1">
      <c r="A94" s="355" t="s">
        <v>45</v>
      </c>
      <c r="B94" s="170">
        <v>3</v>
      </c>
      <c r="C94" s="174">
        <v>0.27666666666666667</v>
      </c>
      <c r="D94" s="356"/>
      <c r="R94" s="357" t="s">
        <v>45</v>
      </c>
      <c r="S94" s="194">
        <v>3</v>
      </c>
      <c r="T94" s="198">
        <v>0.29666666666666669</v>
      </c>
      <c r="U94" s="358"/>
    </row>
    <row r="95" spans="1:26" ht="12" customHeight="1">
      <c r="A95" s="359" t="s">
        <v>46</v>
      </c>
      <c r="B95" s="186">
        <v>3</v>
      </c>
      <c r="C95" s="190">
        <v>0.46</v>
      </c>
      <c r="D95" s="360"/>
      <c r="R95" s="357" t="s">
        <v>44</v>
      </c>
      <c r="S95" s="194">
        <v>3</v>
      </c>
      <c r="T95" s="361"/>
      <c r="U95" s="325">
        <v>1</v>
      </c>
    </row>
    <row r="96" spans="1:26" ht="12" customHeight="1">
      <c r="A96" s="359" t="s">
        <v>44</v>
      </c>
      <c r="B96" s="186">
        <v>3</v>
      </c>
      <c r="C96" s="362"/>
      <c r="D96" s="328">
        <v>1</v>
      </c>
      <c r="R96" s="363" t="s">
        <v>52</v>
      </c>
      <c r="S96" s="364"/>
      <c r="T96" s="365">
        <v>0.61702235432312302</v>
      </c>
      <c r="U96" s="274">
        <v>1</v>
      </c>
    </row>
    <row r="97" spans="1:22" ht="12" customHeight="1">
      <c r="A97" s="366" t="s">
        <v>52</v>
      </c>
      <c r="B97" s="367"/>
      <c r="C97" s="368">
        <v>6.6255471088605841E-2</v>
      </c>
      <c r="D97" s="270">
        <v>1</v>
      </c>
      <c r="R97" s="427" t="s">
        <v>78</v>
      </c>
      <c r="S97" s="427"/>
      <c r="T97" s="427"/>
      <c r="U97" s="440"/>
    </row>
    <row r="98" spans="1:22" ht="12" customHeight="1">
      <c r="A98" s="476" t="s">
        <v>78</v>
      </c>
      <c r="B98" s="476"/>
      <c r="C98" s="476"/>
      <c r="D98" s="477"/>
      <c r="R98" s="427" t="s">
        <v>79</v>
      </c>
      <c r="S98" s="428"/>
      <c r="T98" s="428"/>
      <c r="U98" s="429"/>
    </row>
    <row r="99" spans="1:22" ht="12" customHeight="1">
      <c r="A99" s="476" t="s">
        <v>79</v>
      </c>
      <c r="B99" s="478"/>
      <c r="C99" s="478"/>
      <c r="D99" s="479"/>
    </row>
    <row r="100" spans="1:22" ht="12" customHeight="1">
      <c r="R100" s="430" t="s">
        <v>28</v>
      </c>
      <c r="S100" s="431"/>
      <c r="T100" s="431"/>
      <c r="U100" s="431"/>
      <c r="V100" s="432"/>
    </row>
    <row r="101" spans="1:22" ht="12" customHeight="1">
      <c r="A101" s="480" t="s">
        <v>28</v>
      </c>
      <c r="B101" s="481"/>
      <c r="C101" s="481"/>
      <c r="D101" s="482"/>
      <c r="R101" s="303" t="s">
        <v>113</v>
      </c>
      <c r="S101" s="113"/>
      <c r="T101" s="113"/>
      <c r="U101" s="113"/>
      <c r="V101" s="113"/>
    </row>
    <row r="102" spans="1:22" ht="12" customHeight="1">
      <c r="A102" s="304" t="s">
        <v>113</v>
      </c>
      <c r="B102" s="113"/>
      <c r="C102" s="113"/>
      <c r="D102" s="113"/>
      <c r="R102" s="433" t="s">
        <v>75</v>
      </c>
      <c r="S102" s="435" t="s">
        <v>35</v>
      </c>
      <c r="T102" s="437" t="s">
        <v>76</v>
      </c>
      <c r="U102" s="438"/>
      <c r="V102" s="439"/>
    </row>
    <row r="103" spans="1:22" ht="12" customHeight="1">
      <c r="A103" s="470" t="s">
        <v>75</v>
      </c>
      <c r="B103" s="472" t="s">
        <v>35</v>
      </c>
      <c r="C103" s="474" t="s">
        <v>76</v>
      </c>
      <c r="D103" s="475"/>
      <c r="R103" s="434"/>
      <c r="S103" s="436"/>
      <c r="T103" s="349" t="s">
        <v>77</v>
      </c>
      <c r="U103" s="369" t="s">
        <v>80</v>
      </c>
      <c r="V103" s="350" t="s">
        <v>84</v>
      </c>
    </row>
    <row r="104" spans="1:22" ht="12" customHeight="1">
      <c r="A104" s="471"/>
      <c r="B104" s="473"/>
      <c r="C104" s="351" t="s">
        <v>77</v>
      </c>
      <c r="D104" s="352" t="s">
        <v>80</v>
      </c>
      <c r="R104" s="353" t="s">
        <v>46</v>
      </c>
      <c r="S104" s="178">
        <v>3</v>
      </c>
      <c r="T104" s="182">
        <v>0.3133333333333333</v>
      </c>
      <c r="U104" s="370"/>
      <c r="V104" s="354"/>
    </row>
    <row r="105" spans="1:22" ht="12" customHeight="1">
      <c r="A105" s="355" t="s">
        <v>46</v>
      </c>
      <c r="B105" s="170">
        <v>3</v>
      </c>
      <c r="C105" s="174">
        <v>0.59</v>
      </c>
      <c r="D105" s="356"/>
      <c r="R105" s="357" t="s">
        <v>45</v>
      </c>
      <c r="S105" s="194">
        <v>3</v>
      </c>
      <c r="T105" s="361"/>
      <c r="U105" s="195">
        <v>0.7533333333333333</v>
      </c>
      <c r="V105" s="358"/>
    </row>
    <row r="106" spans="1:22" ht="12" customHeight="1">
      <c r="A106" s="359" t="s">
        <v>45</v>
      </c>
      <c r="B106" s="186">
        <v>3</v>
      </c>
      <c r="C106" s="190">
        <v>0.84333333333333338</v>
      </c>
      <c r="D106" s="328">
        <v>0.84333333333333338</v>
      </c>
      <c r="R106" s="357" t="s">
        <v>44</v>
      </c>
      <c r="S106" s="194">
        <v>3</v>
      </c>
      <c r="T106" s="361"/>
      <c r="U106" s="283"/>
      <c r="V106" s="325">
        <v>1</v>
      </c>
    </row>
    <row r="107" spans="1:22" ht="12" customHeight="1">
      <c r="A107" s="359" t="s">
        <v>44</v>
      </c>
      <c r="B107" s="186">
        <v>3</v>
      </c>
      <c r="C107" s="362"/>
      <c r="D107" s="328">
        <v>1</v>
      </c>
      <c r="R107" s="363" t="s">
        <v>52</v>
      </c>
      <c r="S107" s="364"/>
      <c r="T107" s="365">
        <v>1</v>
      </c>
      <c r="U107" s="371">
        <v>1</v>
      </c>
      <c r="V107" s="274">
        <v>1</v>
      </c>
    </row>
    <row r="108" spans="1:22" ht="12" customHeight="1">
      <c r="A108" s="366" t="s">
        <v>52</v>
      </c>
      <c r="B108" s="367"/>
      <c r="C108" s="368">
        <v>7.6976054997015958E-2</v>
      </c>
      <c r="D108" s="270">
        <v>0.28667059534153599</v>
      </c>
      <c r="R108" s="427" t="s">
        <v>78</v>
      </c>
      <c r="S108" s="427"/>
      <c r="T108" s="427"/>
      <c r="U108" s="427"/>
      <c r="V108" s="440"/>
    </row>
    <row r="109" spans="1:22" ht="12" customHeight="1">
      <c r="A109" s="476" t="s">
        <v>78</v>
      </c>
      <c r="B109" s="476"/>
      <c r="C109" s="476"/>
      <c r="D109" s="477"/>
      <c r="R109" s="427" t="s">
        <v>79</v>
      </c>
      <c r="S109" s="428"/>
      <c r="T109" s="428"/>
      <c r="U109" s="428"/>
      <c r="V109" s="429"/>
    </row>
    <row r="110" spans="1:22" ht="12" customHeight="1">
      <c r="A110" s="476" t="s">
        <v>79</v>
      </c>
      <c r="B110" s="478"/>
      <c r="C110" s="478"/>
      <c r="D110" s="479"/>
    </row>
    <row r="111" spans="1:22" ht="12" customHeight="1">
      <c r="R111" s="430" t="s">
        <v>29</v>
      </c>
      <c r="S111" s="431"/>
      <c r="T111" s="431"/>
      <c r="U111" s="431"/>
      <c r="V111" s="432"/>
    </row>
    <row r="112" spans="1:22" ht="12" customHeight="1">
      <c r="A112" s="480" t="s">
        <v>29</v>
      </c>
      <c r="B112" s="481"/>
      <c r="C112" s="481"/>
      <c r="D112" s="482"/>
      <c r="R112" s="303" t="s">
        <v>113</v>
      </c>
      <c r="S112" s="113"/>
      <c r="T112" s="113"/>
      <c r="U112" s="113"/>
      <c r="V112" s="113"/>
    </row>
    <row r="113" spans="1:22" ht="12" customHeight="1">
      <c r="A113" s="304" t="s">
        <v>113</v>
      </c>
      <c r="B113" s="113"/>
      <c r="C113" s="113"/>
      <c r="D113" s="113"/>
      <c r="R113" s="433" t="s">
        <v>75</v>
      </c>
      <c r="S113" s="435" t="s">
        <v>35</v>
      </c>
      <c r="T113" s="437" t="s">
        <v>76</v>
      </c>
      <c r="U113" s="438"/>
      <c r="V113" s="439"/>
    </row>
    <row r="114" spans="1:22" ht="12" customHeight="1">
      <c r="A114" s="470" t="s">
        <v>75</v>
      </c>
      <c r="B114" s="472" t="s">
        <v>35</v>
      </c>
      <c r="C114" s="474" t="s">
        <v>76</v>
      </c>
      <c r="D114" s="475"/>
      <c r="R114" s="434"/>
      <c r="S114" s="436"/>
      <c r="T114" s="349" t="s">
        <v>77</v>
      </c>
      <c r="U114" s="369" t="s">
        <v>80</v>
      </c>
      <c r="V114" s="350" t="s">
        <v>84</v>
      </c>
    </row>
    <row r="115" spans="1:22" ht="12" customHeight="1">
      <c r="A115" s="471"/>
      <c r="B115" s="473"/>
      <c r="C115" s="351" t="s">
        <v>77</v>
      </c>
      <c r="D115" s="352" t="s">
        <v>80</v>
      </c>
      <c r="R115" s="353" t="s">
        <v>46</v>
      </c>
      <c r="S115" s="178">
        <v>3</v>
      </c>
      <c r="T115" s="182">
        <v>0.35000000000000003</v>
      </c>
      <c r="U115" s="370"/>
      <c r="V115" s="354"/>
    </row>
    <row r="116" spans="1:22" ht="12" customHeight="1">
      <c r="A116" s="355" t="s">
        <v>45</v>
      </c>
      <c r="B116" s="170">
        <v>3</v>
      </c>
      <c r="C116" s="174">
        <v>0.49666666666666665</v>
      </c>
      <c r="D116" s="356"/>
      <c r="R116" s="357" t="s">
        <v>45</v>
      </c>
      <c r="S116" s="194">
        <v>3</v>
      </c>
      <c r="T116" s="361"/>
      <c r="U116" s="195">
        <v>0.64333333333333331</v>
      </c>
      <c r="V116" s="358"/>
    </row>
    <row r="117" spans="1:22" ht="12" customHeight="1">
      <c r="A117" s="359" t="s">
        <v>46</v>
      </c>
      <c r="B117" s="186">
        <v>3</v>
      </c>
      <c r="C117" s="190">
        <v>0.53333333333333333</v>
      </c>
      <c r="D117" s="360"/>
      <c r="R117" s="357" t="s">
        <v>44</v>
      </c>
      <c r="S117" s="194">
        <v>3</v>
      </c>
      <c r="T117" s="361"/>
      <c r="U117" s="283"/>
      <c r="V117" s="325">
        <v>1</v>
      </c>
    </row>
    <row r="118" spans="1:22" ht="12" customHeight="1">
      <c r="A118" s="359" t="s">
        <v>44</v>
      </c>
      <c r="B118" s="186">
        <v>3</v>
      </c>
      <c r="C118" s="362"/>
      <c r="D118" s="328">
        <v>1</v>
      </c>
      <c r="R118" s="363" t="s">
        <v>52</v>
      </c>
      <c r="S118" s="364"/>
      <c r="T118" s="365">
        <v>1</v>
      </c>
      <c r="U118" s="371">
        <v>1</v>
      </c>
      <c r="V118" s="274">
        <v>1</v>
      </c>
    </row>
    <row r="119" spans="1:22" ht="12" customHeight="1">
      <c r="A119" s="366" t="s">
        <v>52</v>
      </c>
      <c r="B119" s="367"/>
      <c r="C119" s="368">
        <v>0.91407095308902842</v>
      </c>
      <c r="D119" s="270">
        <v>1</v>
      </c>
      <c r="R119" s="427" t="s">
        <v>78</v>
      </c>
      <c r="S119" s="427"/>
      <c r="T119" s="427"/>
      <c r="U119" s="427"/>
      <c r="V119" s="440"/>
    </row>
    <row r="120" spans="1:22" ht="12" customHeight="1">
      <c r="A120" s="476" t="s">
        <v>78</v>
      </c>
      <c r="B120" s="476"/>
      <c r="C120" s="476"/>
      <c r="D120" s="477"/>
      <c r="R120" s="427" t="s">
        <v>79</v>
      </c>
      <c r="S120" s="428"/>
      <c r="T120" s="428"/>
      <c r="U120" s="428"/>
      <c r="V120" s="429"/>
    </row>
    <row r="121" spans="1:22" ht="12" customHeight="1">
      <c r="A121" s="476" t="s">
        <v>79</v>
      </c>
      <c r="B121" s="478"/>
      <c r="C121" s="478"/>
      <c r="D121" s="479"/>
    </row>
  </sheetData>
  <mergeCells count="128">
    <mergeCell ref="A1:H1"/>
    <mergeCell ref="C3:E3"/>
    <mergeCell ref="F3:H3"/>
    <mergeCell ref="A17:J17"/>
    <mergeCell ref="A18:B19"/>
    <mergeCell ref="C18:C19"/>
    <mergeCell ref="D18:D19"/>
    <mergeCell ref="E18:E19"/>
    <mergeCell ref="F18:F19"/>
    <mergeCell ref="G18:H18"/>
    <mergeCell ref="A34:B34"/>
    <mergeCell ref="A35:A38"/>
    <mergeCell ref="A39:A42"/>
    <mergeCell ref="A43:A46"/>
    <mergeCell ref="A48:G48"/>
    <mergeCell ref="A49:B49"/>
    <mergeCell ref="I18:I19"/>
    <mergeCell ref="J18:J19"/>
    <mergeCell ref="A20:A23"/>
    <mergeCell ref="A24:A27"/>
    <mergeCell ref="A28:A31"/>
    <mergeCell ref="A33:F33"/>
    <mergeCell ref="A50:A52"/>
    <mergeCell ref="A53:A55"/>
    <mergeCell ref="A56:A58"/>
    <mergeCell ref="A63:H63"/>
    <mergeCell ref="A65:A66"/>
    <mergeCell ref="B65:B66"/>
    <mergeCell ref="C65:C66"/>
    <mergeCell ref="D65:D66"/>
    <mergeCell ref="E65:E66"/>
    <mergeCell ref="F65:F66"/>
    <mergeCell ref="B81:B82"/>
    <mergeCell ref="B83:B84"/>
    <mergeCell ref="A85:H85"/>
    <mergeCell ref="A90:D90"/>
    <mergeCell ref="G65:H65"/>
    <mergeCell ref="A67:A72"/>
    <mergeCell ref="B67:B68"/>
    <mergeCell ref="B69:B70"/>
    <mergeCell ref="B71:B72"/>
    <mergeCell ref="A73:A78"/>
    <mergeCell ref="B73:B74"/>
    <mergeCell ref="B75:B76"/>
    <mergeCell ref="B77:B78"/>
    <mergeCell ref="A114:A115"/>
    <mergeCell ref="B114:B115"/>
    <mergeCell ref="C114:D114"/>
    <mergeCell ref="A120:D120"/>
    <mergeCell ref="A121:D121"/>
    <mergeCell ref="T2:V2"/>
    <mergeCell ref="R20:R23"/>
    <mergeCell ref="R24:R27"/>
    <mergeCell ref="R28:R31"/>
    <mergeCell ref="R33:W33"/>
    <mergeCell ref="A103:A104"/>
    <mergeCell ref="B103:B104"/>
    <mergeCell ref="C103:D103"/>
    <mergeCell ref="A109:D109"/>
    <mergeCell ref="A110:D110"/>
    <mergeCell ref="A112:D112"/>
    <mergeCell ref="A92:A93"/>
    <mergeCell ref="B92:B93"/>
    <mergeCell ref="C92:D92"/>
    <mergeCell ref="A98:D98"/>
    <mergeCell ref="A99:D99"/>
    <mergeCell ref="A101:D101"/>
    <mergeCell ref="A79:A84"/>
    <mergeCell ref="B79:B80"/>
    <mergeCell ref="R34:S34"/>
    <mergeCell ref="R35:R38"/>
    <mergeCell ref="R39:R42"/>
    <mergeCell ref="R43:R46"/>
    <mergeCell ref="R48:X48"/>
    <mergeCell ref="R49:S49"/>
    <mergeCell ref="W2:Y2"/>
    <mergeCell ref="R17:AA17"/>
    <mergeCell ref="R18:S19"/>
    <mergeCell ref="T18:T19"/>
    <mergeCell ref="U18:U19"/>
    <mergeCell ref="V18:V19"/>
    <mergeCell ref="W18:W19"/>
    <mergeCell ref="X18:Y18"/>
    <mergeCell ref="Z18:Z19"/>
    <mergeCell ref="AA18:AA19"/>
    <mergeCell ref="W64:W65"/>
    <mergeCell ref="X64:Y64"/>
    <mergeCell ref="R66:R71"/>
    <mergeCell ref="S66:S67"/>
    <mergeCell ref="S68:S69"/>
    <mergeCell ref="S70:S71"/>
    <mergeCell ref="R50:R52"/>
    <mergeCell ref="R53:R55"/>
    <mergeCell ref="R56:R58"/>
    <mergeCell ref="R60:S60"/>
    <mergeCell ref="R62:Y62"/>
    <mergeCell ref="R64:R65"/>
    <mergeCell ref="S64:S65"/>
    <mergeCell ref="T64:T65"/>
    <mergeCell ref="U64:U65"/>
    <mergeCell ref="V64:V65"/>
    <mergeCell ref="R84:Y84"/>
    <mergeCell ref="R89:U89"/>
    <mergeCell ref="R91:R92"/>
    <mergeCell ref="S91:S92"/>
    <mergeCell ref="T91:U91"/>
    <mergeCell ref="R97:U97"/>
    <mergeCell ref="R72:R77"/>
    <mergeCell ref="S72:S73"/>
    <mergeCell ref="S74:S75"/>
    <mergeCell ref="S76:S77"/>
    <mergeCell ref="R78:R83"/>
    <mergeCell ref="S78:S79"/>
    <mergeCell ref="S80:S81"/>
    <mergeCell ref="S82:S83"/>
    <mergeCell ref="R120:V120"/>
    <mergeCell ref="R109:V109"/>
    <mergeCell ref="R111:V111"/>
    <mergeCell ref="R113:R114"/>
    <mergeCell ref="S113:S114"/>
    <mergeCell ref="T113:V113"/>
    <mergeCell ref="R119:V119"/>
    <mergeCell ref="R98:U98"/>
    <mergeCell ref="R100:V100"/>
    <mergeCell ref="R102:R103"/>
    <mergeCell ref="S102:S103"/>
    <mergeCell ref="T102:V102"/>
    <mergeCell ref="R108:V10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Fig3</vt:lpstr>
      <vt:lpstr>ANOVA-post hoc Fig3A-3B</vt:lpstr>
      <vt:lpstr>ANOVA-post hoc Fig3C-3D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SUMALEE OBCHOEI</dc:creator>
  <cp:lastModifiedBy>Leonidas</cp:lastModifiedBy>
  <dcterms:created xsi:type="dcterms:W3CDTF">2023-11-17T08:55:26Z</dcterms:created>
  <dcterms:modified xsi:type="dcterms:W3CDTF">2024-08-26T06:47:24Z</dcterms:modified>
</cp:coreProperties>
</file>