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0730" windowHeight="11760" activeTab="3"/>
  </bookViews>
  <sheets>
    <sheet name="LGALS1" sheetId="15" r:id="rId1"/>
    <sheet name="ITGA4" sheetId="16" r:id="rId2"/>
    <sheet name="HGF" sheetId="17" r:id="rId3"/>
    <sheet name="RHOC" sheetId="18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81" i="18"/>
  <c r="J81"/>
  <c r="I81"/>
  <c r="H81"/>
  <c r="G81"/>
  <c r="F81"/>
  <c r="D81"/>
  <c r="K79"/>
  <c r="J79"/>
  <c r="I79"/>
  <c r="H79"/>
  <c r="G79"/>
  <c r="F79"/>
  <c r="D79"/>
  <c r="K77"/>
  <c r="J77"/>
  <c r="I77"/>
  <c r="H77"/>
  <c r="G77"/>
  <c r="F77"/>
  <c r="D77"/>
  <c r="K75"/>
  <c r="J75"/>
  <c r="I75"/>
  <c r="H75"/>
  <c r="G75"/>
  <c r="F75"/>
  <c r="D75"/>
  <c r="K73"/>
  <c r="J73"/>
  <c r="I73"/>
  <c r="H73"/>
  <c r="G73"/>
  <c r="F73"/>
  <c r="D73"/>
  <c r="K71"/>
  <c r="J71"/>
  <c r="I71"/>
  <c r="H71"/>
  <c r="G71"/>
  <c r="F71"/>
  <c r="D71"/>
  <c r="K69"/>
  <c r="J69"/>
  <c r="I69"/>
  <c r="H69"/>
  <c r="G69"/>
  <c r="F69"/>
  <c r="D69"/>
  <c r="K67"/>
  <c r="J67"/>
  <c r="I67"/>
  <c r="H67"/>
  <c r="G67"/>
  <c r="F67"/>
  <c r="D67"/>
  <c r="K65"/>
  <c r="J65"/>
  <c r="I65"/>
  <c r="H65"/>
  <c r="G65"/>
  <c r="F65"/>
  <c r="D65"/>
  <c r="K63"/>
  <c r="J63"/>
  <c r="I63"/>
  <c r="H63"/>
  <c r="G63"/>
  <c r="F63"/>
  <c r="D63"/>
  <c r="K61"/>
  <c r="J61"/>
  <c r="I61"/>
  <c r="H61"/>
  <c r="G61"/>
  <c r="F61"/>
  <c r="D61"/>
  <c r="K59"/>
  <c r="J59"/>
  <c r="I59"/>
  <c r="H59"/>
  <c r="G59"/>
  <c r="F59"/>
  <c r="D59"/>
  <c r="K57"/>
  <c r="J57"/>
  <c r="I57"/>
  <c r="H57"/>
  <c r="G57"/>
  <c r="F57"/>
  <c r="D57"/>
  <c r="K55"/>
  <c r="J55"/>
  <c r="I55"/>
  <c r="H55"/>
  <c r="G55"/>
  <c r="F55"/>
  <c r="D55"/>
  <c r="K53"/>
  <c r="J53"/>
  <c r="I53"/>
  <c r="H53"/>
  <c r="G53"/>
  <c r="F53"/>
  <c r="D53"/>
  <c r="K51"/>
  <c r="J51"/>
  <c r="I51"/>
  <c r="H51"/>
  <c r="G51"/>
  <c r="F51"/>
  <c r="D51"/>
  <c r="K49"/>
  <c r="J49"/>
  <c r="I49"/>
  <c r="H49"/>
  <c r="G49"/>
  <c r="F49"/>
  <c r="D49"/>
  <c r="K47"/>
  <c r="J47"/>
  <c r="I47"/>
  <c r="H47"/>
  <c r="G47"/>
  <c r="F47"/>
  <c r="D47"/>
  <c r="K45"/>
  <c r="J45"/>
  <c r="I45"/>
  <c r="H45"/>
  <c r="G45"/>
  <c r="F45"/>
  <c r="D45"/>
  <c r="K43"/>
  <c r="J43"/>
  <c r="I43"/>
  <c r="H43"/>
  <c r="G43"/>
  <c r="F43"/>
  <c r="D43"/>
  <c r="K41"/>
  <c r="J41"/>
  <c r="I41"/>
  <c r="H41"/>
  <c r="G41"/>
  <c r="F41"/>
  <c r="D41"/>
  <c r="K39"/>
  <c r="J39"/>
  <c r="I39"/>
  <c r="H39"/>
  <c r="G39"/>
  <c r="F39"/>
  <c r="D39"/>
  <c r="K37"/>
  <c r="J37"/>
  <c r="I37"/>
  <c r="H37"/>
  <c r="G37"/>
  <c r="F37"/>
  <c r="D37"/>
  <c r="K35"/>
  <c r="J35"/>
  <c r="I35"/>
  <c r="H35"/>
  <c r="G35"/>
  <c r="F35"/>
  <c r="D35"/>
  <c r="K33"/>
  <c r="J33"/>
  <c r="I33"/>
  <c r="H33"/>
  <c r="G33"/>
  <c r="F33"/>
  <c r="D33"/>
  <c r="K31"/>
  <c r="J31"/>
  <c r="I31"/>
  <c r="H31"/>
  <c r="G31"/>
  <c r="F31"/>
  <c r="D31"/>
  <c r="K29"/>
  <c r="J29"/>
  <c r="I29"/>
  <c r="H29"/>
  <c r="G29"/>
  <c r="F29"/>
  <c r="D29"/>
  <c r="K27"/>
  <c r="J27"/>
  <c r="I27"/>
  <c r="H27"/>
  <c r="G27"/>
  <c r="F27"/>
  <c r="D27"/>
  <c r="K25"/>
  <c r="J25"/>
  <c r="I25"/>
  <c r="H25"/>
  <c r="G25"/>
  <c r="F25"/>
  <c r="D25"/>
  <c r="O24"/>
  <c r="N24"/>
  <c r="O23"/>
  <c r="N23"/>
  <c r="K23"/>
  <c r="J23"/>
  <c r="I23"/>
  <c r="H23"/>
  <c r="G23"/>
  <c r="F23"/>
  <c r="D23"/>
  <c r="O22"/>
  <c r="N22"/>
  <c r="O21"/>
  <c r="N21"/>
  <c r="K21"/>
  <c r="J21"/>
  <c r="I21"/>
  <c r="H21"/>
  <c r="G21"/>
  <c r="F21"/>
  <c r="D21"/>
  <c r="O20"/>
  <c r="N20"/>
  <c r="O19"/>
  <c r="N19"/>
  <c r="K19"/>
  <c r="J19"/>
  <c r="I19"/>
  <c r="H19"/>
  <c r="G19"/>
  <c r="F19"/>
  <c r="D19"/>
  <c r="O18"/>
  <c r="N18"/>
  <c r="O17"/>
  <c r="N17"/>
  <c r="K17"/>
  <c r="J17"/>
  <c r="I17"/>
  <c r="H17"/>
  <c r="G17"/>
  <c r="F17"/>
  <c r="D17"/>
  <c r="O16"/>
  <c r="N16"/>
  <c r="O15"/>
  <c r="N15"/>
  <c r="K15"/>
  <c r="J15"/>
  <c r="I15"/>
  <c r="H15"/>
  <c r="G15"/>
  <c r="F15"/>
  <c r="D15"/>
  <c r="O14"/>
  <c r="N14"/>
  <c r="O13"/>
  <c r="N13"/>
  <c r="K13"/>
  <c r="J13"/>
  <c r="I13"/>
  <c r="H13"/>
  <c r="G13"/>
  <c r="F13"/>
  <c r="D13"/>
  <c r="O12"/>
  <c r="N12"/>
  <c r="O11"/>
  <c r="N11"/>
  <c r="K11"/>
  <c r="J11"/>
  <c r="I11"/>
  <c r="H11"/>
  <c r="G11"/>
  <c r="F11"/>
  <c r="D11"/>
  <c r="O10"/>
  <c r="N10"/>
  <c r="O9"/>
  <c r="N9"/>
  <c r="K9"/>
  <c r="J9"/>
  <c r="I9"/>
  <c r="H9"/>
  <c r="G9"/>
  <c r="F9"/>
  <c r="D9"/>
  <c r="O8"/>
  <c r="N8"/>
  <c r="O7"/>
  <c r="N7"/>
  <c r="K7"/>
  <c r="J7"/>
  <c r="I7"/>
  <c r="H7"/>
  <c r="G7"/>
  <c r="F7"/>
  <c r="D7"/>
  <c r="O6"/>
  <c r="N6"/>
  <c r="O5"/>
  <c r="N5"/>
  <c r="K5"/>
  <c r="J5"/>
  <c r="I5"/>
  <c r="H5"/>
  <c r="G5"/>
  <c r="F5"/>
  <c r="D5"/>
  <c r="O4"/>
  <c r="N4"/>
  <c r="O3"/>
  <c r="N3"/>
  <c r="K3"/>
  <c r="J3"/>
  <c r="I3"/>
  <c r="H3"/>
  <c r="G3"/>
  <c r="F3"/>
  <c r="D3"/>
  <c r="K81" i="17"/>
  <c r="J81"/>
  <c r="I81"/>
  <c r="H81"/>
  <c r="G81"/>
  <c r="F81"/>
  <c r="D81"/>
  <c r="K79"/>
  <c r="J79"/>
  <c r="I79"/>
  <c r="H79"/>
  <c r="G79"/>
  <c r="F79"/>
  <c r="D79"/>
  <c r="K77"/>
  <c r="J77"/>
  <c r="I77"/>
  <c r="H77"/>
  <c r="G77"/>
  <c r="F77"/>
  <c r="D77"/>
  <c r="K75"/>
  <c r="J75"/>
  <c r="I75"/>
  <c r="H75"/>
  <c r="G75"/>
  <c r="F75"/>
  <c r="D75"/>
  <c r="K73"/>
  <c r="J73"/>
  <c r="I73"/>
  <c r="H73"/>
  <c r="G73"/>
  <c r="F73"/>
  <c r="D73"/>
  <c r="K71"/>
  <c r="J71"/>
  <c r="I71"/>
  <c r="H71"/>
  <c r="G71"/>
  <c r="F71"/>
  <c r="D71"/>
  <c r="K69"/>
  <c r="J69"/>
  <c r="I69"/>
  <c r="H69"/>
  <c r="G69"/>
  <c r="F69"/>
  <c r="D69"/>
  <c r="K67"/>
  <c r="J67"/>
  <c r="I67"/>
  <c r="H67"/>
  <c r="G67"/>
  <c r="F67"/>
  <c r="D67"/>
  <c r="K65"/>
  <c r="J65"/>
  <c r="I65"/>
  <c r="H65"/>
  <c r="G65"/>
  <c r="F65"/>
  <c r="D65"/>
  <c r="K63"/>
  <c r="J63"/>
  <c r="I63"/>
  <c r="H63"/>
  <c r="G63"/>
  <c r="F63"/>
  <c r="D63"/>
  <c r="K61"/>
  <c r="J61"/>
  <c r="I61"/>
  <c r="H61"/>
  <c r="G61"/>
  <c r="F61"/>
  <c r="D61"/>
  <c r="K59"/>
  <c r="J59"/>
  <c r="I59"/>
  <c r="H59"/>
  <c r="G59"/>
  <c r="F59"/>
  <c r="D59"/>
  <c r="K57"/>
  <c r="J57"/>
  <c r="I57"/>
  <c r="H57"/>
  <c r="G57"/>
  <c r="F57"/>
  <c r="D57"/>
  <c r="K55"/>
  <c r="J55"/>
  <c r="I55"/>
  <c r="H55"/>
  <c r="G55"/>
  <c r="F55"/>
  <c r="D55"/>
  <c r="K53"/>
  <c r="J53"/>
  <c r="I53"/>
  <c r="H53"/>
  <c r="G53"/>
  <c r="F53"/>
  <c r="D53"/>
  <c r="K51"/>
  <c r="J51"/>
  <c r="I51"/>
  <c r="H51"/>
  <c r="G51"/>
  <c r="F51"/>
  <c r="D51"/>
  <c r="K49"/>
  <c r="J49"/>
  <c r="I49"/>
  <c r="H49"/>
  <c r="G49"/>
  <c r="F49"/>
  <c r="D49"/>
  <c r="K47"/>
  <c r="J47"/>
  <c r="I47"/>
  <c r="H47"/>
  <c r="G47"/>
  <c r="F47"/>
  <c r="D47"/>
  <c r="K45"/>
  <c r="J45"/>
  <c r="I45"/>
  <c r="H45"/>
  <c r="G45"/>
  <c r="F45"/>
  <c r="D45"/>
  <c r="K43"/>
  <c r="J43"/>
  <c r="I43"/>
  <c r="H43"/>
  <c r="G43"/>
  <c r="F43"/>
  <c r="D43"/>
  <c r="K41"/>
  <c r="J41"/>
  <c r="I41"/>
  <c r="H41"/>
  <c r="G41"/>
  <c r="F41"/>
  <c r="D41"/>
  <c r="K39"/>
  <c r="J39"/>
  <c r="I39"/>
  <c r="H39"/>
  <c r="G39"/>
  <c r="F39"/>
  <c r="D39"/>
  <c r="K37"/>
  <c r="J37"/>
  <c r="I37"/>
  <c r="H37"/>
  <c r="G37"/>
  <c r="F37"/>
  <c r="D37"/>
  <c r="K35"/>
  <c r="J35"/>
  <c r="I35"/>
  <c r="H35"/>
  <c r="G35"/>
  <c r="F35"/>
  <c r="D35"/>
  <c r="K33"/>
  <c r="J33"/>
  <c r="I33"/>
  <c r="H33"/>
  <c r="G33"/>
  <c r="F33"/>
  <c r="D33"/>
  <c r="K31"/>
  <c r="J31"/>
  <c r="I31"/>
  <c r="H31"/>
  <c r="G31"/>
  <c r="F31"/>
  <c r="D31"/>
  <c r="K29"/>
  <c r="J29"/>
  <c r="I29"/>
  <c r="H29"/>
  <c r="G29"/>
  <c r="F29"/>
  <c r="D29"/>
  <c r="K27"/>
  <c r="J27"/>
  <c r="I27"/>
  <c r="H27"/>
  <c r="G27"/>
  <c r="F27"/>
  <c r="D27"/>
  <c r="K25"/>
  <c r="J25"/>
  <c r="I25"/>
  <c r="H25"/>
  <c r="G25"/>
  <c r="F25"/>
  <c r="D25"/>
  <c r="O24"/>
  <c r="N24"/>
  <c r="O23"/>
  <c r="N23"/>
  <c r="K23"/>
  <c r="J23"/>
  <c r="I23"/>
  <c r="H23"/>
  <c r="G23"/>
  <c r="F23"/>
  <c r="D23"/>
  <c r="O22"/>
  <c r="N22"/>
  <c r="O21"/>
  <c r="N21"/>
  <c r="K21"/>
  <c r="J21"/>
  <c r="I21"/>
  <c r="H21"/>
  <c r="G21"/>
  <c r="F21"/>
  <c r="D21"/>
  <c r="O20"/>
  <c r="N20"/>
  <c r="O19"/>
  <c r="N19"/>
  <c r="K19"/>
  <c r="J19"/>
  <c r="I19"/>
  <c r="H19"/>
  <c r="G19"/>
  <c r="F19"/>
  <c r="D19"/>
  <c r="O18"/>
  <c r="N18"/>
  <c r="O17"/>
  <c r="N17"/>
  <c r="K17"/>
  <c r="J17"/>
  <c r="I17"/>
  <c r="H17"/>
  <c r="G17"/>
  <c r="F17"/>
  <c r="D17"/>
  <c r="O16"/>
  <c r="N16"/>
  <c r="O15"/>
  <c r="N15"/>
  <c r="K15"/>
  <c r="J15"/>
  <c r="I15"/>
  <c r="H15"/>
  <c r="G15"/>
  <c r="F15"/>
  <c r="D15"/>
  <c r="O14"/>
  <c r="N14"/>
  <c r="O13"/>
  <c r="N13"/>
  <c r="K13"/>
  <c r="J13"/>
  <c r="I13"/>
  <c r="H13"/>
  <c r="G13"/>
  <c r="F13"/>
  <c r="D13"/>
  <c r="O12"/>
  <c r="N12"/>
  <c r="O11"/>
  <c r="N11"/>
  <c r="K11"/>
  <c r="J11"/>
  <c r="I11"/>
  <c r="H11"/>
  <c r="G11"/>
  <c r="F11"/>
  <c r="D11"/>
  <c r="O10"/>
  <c r="N10"/>
  <c r="O9"/>
  <c r="N9"/>
  <c r="K9"/>
  <c r="J9"/>
  <c r="I9"/>
  <c r="H9"/>
  <c r="G9"/>
  <c r="F9"/>
  <c r="D9"/>
  <c r="O8"/>
  <c r="N8"/>
  <c r="O7"/>
  <c r="N7"/>
  <c r="K7"/>
  <c r="J7"/>
  <c r="I7"/>
  <c r="H7"/>
  <c r="G7"/>
  <c r="F7"/>
  <c r="D7"/>
  <c r="O6"/>
  <c r="N6"/>
  <c r="O5"/>
  <c r="N5"/>
  <c r="K5"/>
  <c r="J5"/>
  <c r="I5"/>
  <c r="H5"/>
  <c r="G5"/>
  <c r="F5"/>
  <c r="D5"/>
  <c r="O4"/>
  <c r="N4"/>
  <c r="O3"/>
  <c r="N3"/>
  <c r="K3"/>
  <c r="J3"/>
  <c r="I3"/>
  <c r="H3"/>
  <c r="G3"/>
  <c r="F3"/>
  <c r="D3"/>
  <c r="K81" i="16"/>
  <c r="J81"/>
  <c r="I81"/>
  <c r="H81"/>
  <c r="G81"/>
  <c r="F81"/>
  <c r="D81"/>
  <c r="K79"/>
  <c r="J79"/>
  <c r="I79"/>
  <c r="H79"/>
  <c r="G79"/>
  <c r="F79"/>
  <c r="D79"/>
  <c r="K77"/>
  <c r="J77"/>
  <c r="I77"/>
  <c r="H77"/>
  <c r="G77"/>
  <c r="F77"/>
  <c r="D77"/>
  <c r="K75"/>
  <c r="J75"/>
  <c r="I75"/>
  <c r="H75"/>
  <c r="G75"/>
  <c r="F75"/>
  <c r="D75"/>
  <c r="K73"/>
  <c r="J73"/>
  <c r="I73"/>
  <c r="H73"/>
  <c r="G73"/>
  <c r="F73"/>
  <c r="D73"/>
  <c r="K71"/>
  <c r="J71"/>
  <c r="I71"/>
  <c r="H71"/>
  <c r="G71"/>
  <c r="F71"/>
  <c r="D71"/>
  <c r="K69"/>
  <c r="J69"/>
  <c r="I69"/>
  <c r="H69"/>
  <c r="G69"/>
  <c r="F69"/>
  <c r="D69"/>
  <c r="K67"/>
  <c r="J67"/>
  <c r="I67"/>
  <c r="H67"/>
  <c r="G67"/>
  <c r="F67"/>
  <c r="D67"/>
  <c r="K65"/>
  <c r="J65"/>
  <c r="I65"/>
  <c r="H65"/>
  <c r="G65"/>
  <c r="F65"/>
  <c r="D65"/>
  <c r="K63"/>
  <c r="J63"/>
  <c r="I63"/>
  <c r="H63"/>
  <c r="G63"/>
  <c r="F63"/>
  <c r="D63"/>
  <c r="K61"/>
  <c r="J61"/>
  <c r="I61"/>
  <c r="H61"/>
  <c r="G61"/>
  <c r="F61"/>
  <c r="D61"/>
  <c r="K59"/>
  <c r="J59"/>
  <c r="I59"/>
  <c r="H59"/>
  <c r="G59"/>
  <c r="F59"/>
  <c r="D59"/>
  <c r="K57"/>
  <c r="J57"/>
  <c r="I57"/>
  <c r="H57"/>
  <c r="G57"/>
  <c r="F57"/>
  <c r="D57"/>
  <c r="K55"/>
  <c r="J55"/>
  <c r="I55"/>
  <c r="H55"/>
  <c r="G55"/>
  <c r="F55"/>
  <c r="D55"/>
  <c r="K53"/>
  <c r="J53"/>
  <c r="I53"/>
  <c r="H53"/>
  <c r="G53"/>
  <c r="F53"/>
  <c r="D53"/>
  <c r="K51"/>
  <c r="J51"/>
  <c r="I51"/>
  <c r="H51"/>
  <c r="G51"/>
  <c r="F51"/>
  <c r="D51"/>
  <c r="K49"/>
  <c r="J49"/>
  <c r="I49"/>
  <c r="H49"/>
  <c r="G49"/>
  <c r="F49"/>
  <c r="D49"/>
  <c r="K47"/>
  <c r="J47"/>
  <c r="I47"/>
  <c r="H47"/>
  <c r="G47"/>
  <c r="F47"/>
  <c r="D47"/>
  <c r="K45"/>
  <c r="J45"/>
  <c r="I45"/>
  <c r="H45"/>
  <c r="G45"/>
  <c r="F45"/>
  <c r="D45"/>
  <c r="K43"/>
  <c r="J43"/>
  <c r="I43"/>
  <c r="H43"/>
  <c r="G43"/>
  <c r="F43"/>
  <c r="D43"/>
  <c r="K41"/>
  <c r="J41"/>
  <c r="I41"/>
  <c r="H41"/>
  <c r="G41"/>
  <c r="F41"/>
  <c r="D41"/>
  <c r="K39"/>
  <c r="J39"/>
  <c r="I39"/>
  <c r="H39"/>
  <c r="G39"/>
  <c r="F39"/>
  <c r="D39"/>
  <c r="K37"/>
  <c r="J37"/>
  <c r="I37"/>
  <c r="H37"/>
  <c r="G37"/>
  <c r="F37"/>
  <c r="D37"/>
  <c r="K35"/>
  <c r="J35"/>
  <c r="I35"/>
  <c r="H35"/>
  <c r="G35"/>
  <c r="F35"/>
  <c r="D35"/>
  <c r="K33"/>
  <c r="J33"/>
  <c r="I33"/>
  <c r="H33"/>
  <c r="G33"/>
  <c r="F33"/>
  <c r="D33"/>
  <c r="K31"/>
  <c r="J31"/>
  <c r="I31"/>
  <c r="H31"/>
  <c r="G31"/>
  <c r="F31"/>
  <c r="D31"/>
  <c r="K29"/>
  <c r="J29"/>
  <c r="I29"/>
  <c r="H29"/>
  <c r="G29"/>
  <c r="F29"/>
  <c r="D29"/>
  <c r="K27"/>
  <c r="J27"/>
  <c r="I27"/>
  <c r="H27"/>
  <c r="G27"/>
  <c r="F27"/>
  <c r="D27"/>
  <c r="K25"/>
  <c r="J25"/>
  <c r="I25"/>
  <c r="H25"/>
  <c r="G25"/>
  <c r="F25"/>
  <c r="D25"/>
  <c r="O24"/>
  <c r="N24"/>
  <c r="O23"/>
  <c r="N23"/>
  <c r="K23"/>
  <c r="J23"/>
  <c r="I23"/>
  <c r="H23"/>
  <c r="G23"/>
  <c r="F23"/>
  <c r="D23"/>
  <c r="O22"/>
  <c r="N22"/>
  <c r="O21"/>
  <c r="N21"/>
  <c r="K21"/>
  <c r="J21"/>
  <c r="I21"/>
  <c r="H21"/>
  <c r="G21"/>
  <c r="F21"/>
  <c r="D21"/>
  <c r="O20"/>
  <c r="N20"/>
  <c r="O19"/>
  <c r="N19"/>
  <c r="K19"/>
  <c r="J19"/>
  <c r="I19"/>
  <c r="H19"/>
  <c r="G19"/>
  <c r="F19"/>
  <c r="D19"/>
  <c r="O18"/>
  <c r="N18"/>
  <c r="O17"/>
  <c r="N17"/>
  <c r="K17"/>
  <c r="J17"/>
  <c r="I17"/>
  <c r="H17"/>
  <c r="G17"/>
  <c r="F17"/>
  <c r="D17"/>
  <c r="O16"/>
  <c r="N16"/>
  <c r="O15"/>
  <c r="N15"/>
  <c r="K15"/>
  <c r="J15"/>
  <c r="I15"/>
  <c r="H15"/>
  <c r="G15"/>
  <c r="F15"/>
  <c r="D15"/>
  <c r="O14"/>
  <c r="N14"/>
  <c r="O13"/>
  <c r="N13"/>
  <c r="K13"/>
  <c r="J13"/>
  <c r="I13"/>
  <c r="H13"/>
  <c r="G13"/>
  <c r="F13"/>
  <c r="D13"/>
  <c r="O12"/>
  <c r="N12"/>
  <c r="O11"/>
  <c r="N11"/>
  <c r="K11"/>
  <c r="J11"/>
  <c r="I11"/>
  <c r="H11"/>
  <c r="G11"/>
  <c r="F11"/>
  <c r="D11"/>
  <c r="O10"/>
  <c r="N10"/>
  <c r="O9"/>
  <c r="N9"/>
  <c r="K9"/>
  <c r="J9"/>
  <c r="I9"/>
  <c r="H9"/>
  <c r="G9"/>
  <c r="F9"/>
  <c r="D9"/>
  <c r="O8"/>
  <c r="N8"/>
  <c r="O7"/>
  <c r="N7"/>
  <c r="K7"/>
  <c r="J7"/>
  <c r="I7"/>
  <c r="H7"/>
  <c r="G7"/>
  <c r="F7"/>
  <c r="D7"/>
  <c r="O6"/>
  <c r="N6"/>
  <c r="O5"/>
  <c r="N5"/>
  <c r="K5"/>
  <c r="J5"/>
  <c r="I5"/>
  <c r="H5"/>
  <c r="G5"/>
  <c r="F5"/>
  <c r="D5"/>
  <c r="O4"/>
  <c r="N4"/>
  <c r="O3"/>
  <c r="N3"/>
  <c r="K3"/>
  <c r="J3"/>
  <c r="I3"/>
  <c r="H3"/>
  <c r="G3"/>
  <c r="F3"/>
  <c r="D3"/>
  <c r="K81" i="15"/>
  <c r="J81"/>
  <c r="I81"/>
  <c r="H81"/>
  <c r="G81"/>
  <c r="F81"/>
  <c r="D81"/>
  <c r="K79"/>
  <c r="J79"/>
  <c r="I79"/>
  <c r="H79"/>
  <c r="G79"/>
  <c r="F79"/>
  <c r="D79"/>
  <c r="K77"/>
  <c r="J77"/>
  <c r="I77"/>
  <c r="H77"/>
  <c r="G77"/>
  <c r="F77"/>
  <c r="D77"/>
  <c r="K75"/>
  <c r="J75"/>
  <c r="I75"/>
  <c r="H75"/>
  <c r="G75"/>
  <c r="F75"/>
  <c r="D75"/>
  <c r="K73"/>
  <c r="J73"/>
  <c r="I73"/>
  <c r="H73"/>
  <c r="G73"/>
  <c r="F73"/>
  <c r="D73"/>
  <c r="K71"/>
  <c r="J71"/>
  <c r="I71"/>
  <c r="H71"/>
  <c r="G71"/>
  <c r="F71"/>
  <c r="D71"/>
  <c r="K69"/>
  <c r="J69"/>
  <c r="I69"/>
  <c r="H69"/>
  <c r="G69"/>
  <c r="F69"/>
  <c r="D69"/>
  <c r="K67"/>
  <c r="J67"/>
  <c r="I67"/>
  <c r="H67"/>
  <c r="G67"/>
  <c r="F67"/>
  <c r="D67"/>
  <c r="K65"/>
  <c r="J65"/>
  <c r="I65"/>
  <c r="H65"/>
  <c r="G65"/>
  <c r="F65"/>
  <c r="D65"/>
  <c r="K63"/>
  <c r="J63"/>
  <c r="I63"/>
  <c r="H63"/>
  <c r="G63"/>
  <c r="F63"/>
  <c r="D63"/>
  <c r="K61"/>
  <c r="J61"/>
  <c r="I61"/>
  <c r="H61"/>
  <c r="G61"/>
  <c r="F61"/>
  <c r="D61"/>
  <c r="K59"/>
  <c r="J59"/>
  <c r="I59"/>
  <c r="H59"/>
  <c r="G59"/>
  <c r="F59"/>
  <c r="D59"/>
  <c r="K57"/>
  <c r="J57"/>
  <c r="I57"/>
  <c r="H57"/>
  <c r="G57"/>
  <c r="F57"/>
  <c r="D57"/>
  <c r="K55"/>
  <c r="J55"/>
  <c r="I55"/>
  <c r="H55"/>
  <c r="G55"/>
  <c r="F55"/>
  <c r="D55"/>
  <c r="K53"/>
  <c r="J53"/>
  <c r="I53"/>
  <c r="H53"/>
  <c r="G53"/>
  <c r="F53"/>
  <c r="D53"/>
  <c r="K51"/>
  <c r="J51"/>
  <c r="I51"/>
  <c r="H51"/>
  <c r="G51"/>
  <c r="F51"/>
  <c r="D51"/>
  <c r="K49"/>
  <c r="J49"/>
  <c r="I49"/>
  <c r="H49"/>
  <c r="G49"/>
  <c r="F49"/>
  <c r="D49"/>
  <c r="K47"/>
  <c r="J47"/>
  <c r="I47"/>
  <c r="H47"/>
  <c r="G47"/>
  <c r="F47"/>
  <c r="D47"/>
  <c r="K45"/>
  <c r="J45"/>
  <c r="I45"/>
  <c r="H45"/>
  <c r="G45"/>
  <c r="F45"/>
  <c r="D45"/>
  <c r="K43"/>
  <c r="J43"/>
  <c r="I43"/>
  <c r="H43"/>
  <c r="G43"/>
  <c r="F43"/>
  <c r="D43"/>
  <c r="K41"/>
  <c r="J41"/>
  <c r="I41"/>
  <c r="H41"/>
  <c r="G41"/>
  <c r="F41"/>
  <c r="D41"/>
  <c r="K39"/>
  <c r="J39"/>
  <c r="I39"/>
  <c r="H39"/>
  <c r="G39"/>
  <c r="F39"/>
  <c r="D39"/>
  <c r="K37"/>
  <c r="J37"/>
  <c r="I37"/>
  <c r="H37"/>
  <c r="G37"/>
  <c r="F37"/>
  <c r="D37"/>
  <c r="K35"/>
  <c r="J35"/>
  <c r="I35"/>
  <c r="H35"/>
  <c r="G35"/>
  <c r="F35"/>
  <c r="D35"/>
  <c r="K33"/>
  <c r="J33"/>
  <c r="I33"/>
  <c r="H33"/>
  <c r="G33"/>
  <c r="F33"/>
  <c r="D33"/>
  <c r="K31"/>
  <c r="J31"/>
  <c r="I31"/>
  <c r="H31"/>
  <c r="G31"/>
  <c r="F31"/>
  <c r="D31"/>
  <c r="K29"/>
  <c r="J29"/>
  <c r="I29"/>
  <c r="H29"/>
  <c r="G29"/>
  <c r="F29"/>
  <c r="D29"/>
  <c r="K27"/>
  <c r="J27"/>
  <c r="I27"/>
  <c r="H27"/>
  <c r="G27"/>
  <c r="F27"/>
  <c r="D27"/>
  <c r="K25"/>
  <c r="J25"/>
  <c r="I25"/>
  <c r="H25"/>
  <c r="G25"/>
  <c r="F25"/>
  <c r="D25"/>
  <c r="O24"/>
  <c r="N24"/>
  <c r="O23"/>
  <c r="N23"/>
  <c r="K23"/>
  <c r="J23"/>
  <c r="I23"/>
  <c r="H23"/>
  <c r="G23"/>
  <c r="F23"/>
  <c r="D23"/>
  <c r="O22"/>
  <c r="N22"/>
  <c r="O21"/>
  <c r="N21"/>
  <c r="K21"/>
  <c r="J21"/>
  <c r="I21"/>
  <c r="H21"/>
  <c r="G21"/>
  <c r="F21"/>
  <c r="D21"/>
  <c r="O20"/>
  <c r="N20"/>
  <c r="O19"/>
  <c r="N19"/>
  <c r="K19"/>
  <c r="J19"/>
  <c r="I19"/>
  <c r="H19"/>
  <c r="G19"/>
  <c r="F19"/>
  <c r="D19"/>
  <c r="O18"/>
  <c r="N18"/>
  <c r="O17"/>
  <c r="N17"/>
  <c r="K17"/>
  <c r="J17"/>
  <c r="I17"/>
  <c r="H17"/>
  <c r="G17"/>
  <c r="F17"/>
  <c r="D17"/>
  <c r="O16"/>
  <c r="N16"/>
  <c r="O15"/>
  <c r="N15"/>
  <c r="K15"/>
  <c r="J15"/>
  <c r="I15"/>
  <c r="H15"/>
  <c r="G15"/>
  <c r="F15"/>
  <c r="D15"/>
  <c r="O14"/>
  <c r="N14"/>
  <c r="O13"/>
  <c r="N13"/>
  <c r="K13"/>
  <c r="J13"/>
  <c r="I13"/>
  <c r="H13"/>
  <c r="G13"/>
  <c r="F13"/>
  <c r="D13"/>
  <c r="O12"/>
  <c r="N12"/>
  <c r="O11"/>
  <c r="N11"/>
  <c r="K11"/>
  <c r="J11"/>
  <c r="I11"/>
  <c r="H11"/>
  <c r="G11"/>
  <c r="F11"/>
  <c r="D11"/>
  <c r="O10"/>
  <c r="N10"/>
  <c r="O9"/>
  <c r="N9"/>
  <c r="K9"/>
  <c r="J9"/>
  <c r="I9"/>
  <c r="H9"/>
  <c r="G9"/>
  <c r="F9"/>
  <c r="D9"/>
  <c r="O8"/>
  <c r="N8"/>
  <c r="O7"/>
  <c r="N7"/>
  <c r="K7"/>
  <c r="J7"/>
  <c r="I7"/>
  <c r="H7"/>
  <c r="G7"/>
  <c r="F7"/>
  <c r="D7"/>
  <c r="O6"/>
  <c r="N6"/>
  <c r="O5"/>
  <c r="N5"/>
  <c r="K5"/>
  <c r="J5"/>
  <c r="I5"/>
  <c r="H5"/>
  <c r="G5"/>
  <c r="F5"/>
  <c r="D5"/>
  <c r="O4"/>
  <c r="N4"/>
  <c r="O3"/>
  <c r="N3"/>
  <c r="K3"/>
  <c r="J3"/>
  <c r="I3"/>
  <c r="H3"/>
  <c r="G3"/>
  <c r="F3"/>
  <c r="D3"/>
</calcChain>
</file>

<file path=xl/sharedStrings.xml><?xml version="1.0" encoding="utf-8"?>
<sst xmlns="http://schemas.openxmlformats.org/spreadsheetml/2006/main" count="400" uniqueCount="86">
  <si>
    <t>Table SVI, Real Time PCR LGALS1, ITGA4, HGF and RHOC</t>
  </si>
  <si>
    <t>Sample no.</t>
  </si>
  <si>
    <t>Sample name</t>
  </si>
  <si>
    <t>Ct value of the LGALS1 gene</t>
  </si>
  <si>
    <t xml:space="preserve"> Mean gene Ct value</t>
  </si>
  <si>
    <t>Ct value of GAPDH internal reference gene</t>
  </si>
  <si>
    <t>Mean Ct value of internal reference gene</t>
  </si>
  <si>
    <t>Ct value of target gene - Ct value of internal reference gene</t>
  </si>
  <si>
    <t>Ct value of target gene in control sample - Ct value of reference gene in control sample</t>
  </si>
  <si>
    <t>(Ct value of the target gene in the sample to be tested - Ct value of the reference gene in the sample to be tested) - (Ct value of the target gene in the control sample - Ct value of the reference gene in the control sample)</t>
  </si>
  <si>
    <t>Normal</t>
  </si>
  <si>
    <t>Turmor</t>
  </si>
  <si>
    <t>Normal 1</t>
  </si>
  <si>
    <t>Key</t>
  </si>
  <si>
    <t>Large number</t>
  </si>
  <si>
    <t>Normal 2</t>
  </si>
  <si>
    <t>Small number</t>
  </si>
  <si>
    <t>Normal 3</t>
  </si>
  <si>
    <t>Normal 4</t>
  </si>
  <si>
    <t>Normal 5</t>
  </si>
  <si>
    <t>Normal 6</t>
  </si>
  <si>
    <t>Normal 7</t>
  </si>
  <si>
    <t>Normal 8</t>
  </si>
  <si>
    <t>Normal 9</t>
  </si>
  <si>
    <t>Normal 10</t>
  </si>
  <si>
    <t>Normal 11</t>
  </si>
  <si>
    <t>Average</t>
  </si>
  <si>
    <t>Standard deviation</t>
  </si>
  <si>
    <t>Normal 12</t>
  </si>
  <si>
    <t>Normal 13</t>
  </si>
  <si>
    <t>Normal 14</t>
  </si>
  <si>
    <t>Normal 15</t>
  </si>
  <si>
    <t>Normal 16</t>
  </si>
  <si>
    <t>Normal 17</t>
  </si>
  <si>
    <t>Normal 18</t>
  </si>
  <si>
    <t>Normal 19</t>
  </si>
  <si>
    <t>Normal 20</t>
  </si>
  <si>
    <t>Turmor 1</t>
  </si>
  <si>
    <t>Turmor 2</t>
  </si>
  <si>
    <t>Turmor 3</t>
  </si>
  <si>
    <t>Turmor 4</t>
  </si>
  <si>
    <t>Turmor 5</t>
  </si>
  <si>
    <t>Turmor 6</t>
  </si>
  <si>
    <t>Turmor 7</t>
  </si>
  <si>
    <t>Turmor 8</t>
  </si>
  <si>
    <t>Turmor 9</t>
  </si>
  <si>
    <t>Turmor 10</t>
  </si>
  <si>
    <t>Turmor 11</t>
  </si>
  <si>
    <t>Turmor 12</t>
  </si>
  <si>
    <t>Turmor 13</t>
  </si>
  <si>
    <t>Turmor 14</t>
  </si>
  <si>
    <t>Turmor 15</t>
  </si>
  <si>
    <t>Turmor 16</t>
  </si>
  <si>
    <t>Turmor 17</t>
  </si>
  <si>
    <t>Turmor 18</t>
  </si>
  <si>
    <t>Turmor 19</t>
  </si>
  <si>
    <t>Turmor 20</t>
  </si>
  <si>
    <t>Table SV, Real Time PCR LGALS1, ITGA4, HGF and RHOC</t>
  </si>
  <si>
    <t>Ct value of the ITGA4 gene</t>
  </si>
  <si>
    <t>Sample</t>
  </si>
  <si>
    <t>large number</t>
  </si>
  <si>
    <t>small number</t>
  </si>
  <si>
    <t>Turmor  1</t>
  </si>
  <si>
    <t>Turmor  2</t>
  </si>
  <si>
    <t>Turmor  3</t>
  </si>
  <si>
    <t>Turmor  4</t>
  </si>
  <si>
    <t>Turmor  5</t>
  </si>
  <si>
    <t>Turmor  6</t>
  </si>
  <si>
    <t>Turmor  7</t>
  </si>
  <si>
    <t>Turmor  8</t>
  </si>
  <si>
    <t>Turmor  9</t>
  </si>
  <si>
    <t>Turmor  10</t>
  </si>
  <si>
    <t>Turmor  11</t>
  </si>
  <si>
    <t>Turmor  12</t>
  </si>
  <si>
    <t>Turmor  13</t>
  </si>
  <si>
    <t>Turmor  14</t>
  </si>
  <si>
    <t>Turmor  15</t>
  </si>
  <si>
    <t>Turmor  16</t>
  </si>
  <si>
    <t>Turmor  17</t>
  </si>
  <si>
    <t>Turmor  18</t>
  </si>
  <si>
    <t>Turmor  19</t>
  </si>
  <si>
    <t>Turmor  20</t>
  </si>
  <si>
    <t>Ct value of the HGF gene</t>
  </si>
  <si>
    <t>Ct value of the RHOC gene</t>
  </si>
  <si>
    <r>
      <t>2</t>
    </r>
    <r>
      <rPr>
        <b/>
        <vertAlign val="superscript"/>
        <sz val="10"/>
        <rFont val="Times New Roman"/>
        <family val="1"/>
      </rPr>
      <t>△△Ct</t>
    </r>
  </si>
  <si>
    <r>
      <t>2</t>
    </r>
    <r>
      <rPr>
        <b/>
        <vertAlign val="superscript"/>
        <sz val="10"/>
        <rFont val="Times New Roman"/>
        <family val="1"/>
      </rPr>
      <t>-△△Ct</t>
    </r>
  </si>
</sst>
</file>

<file path=xl/styles.xml><?xml version="1.0" encoding="utf-8"?>
<styleSheet xmlns="http://schemas.openxmlformats.org/spreadsheetml/2006/main">
  <numFmts count="5">
    <numFmt numFmtId="168" formatCode="#,##0.000"/>
    <numFmt numFmtId="169" formatCode="0.00_ "/>
    <numFmt numFmtId="170" formatCode="0_ "/>
    <numFmt numFmtId="171" formatCode="0.000_ "/>
    <numFmt numFmtId="172" formatCode="0.0000_ "/>
  </numFmts>
  <fonts count="11">
    <font>
      <sz val="11"/>
      <color theme="1"/>
      <name val="Calibri"/>
      <charset val="134"/>
      <scheme val="minor"/>
    </font>
    <font>
      <sz val="12"/>
      <name val="宋体"/>
      <charset val="134"/>
    </font>
    <font>
      <sz val="10"/>
      <name val="Arial"/>
      <charset val="134"/>
    </font>
    <font>
      <sz val="11"/>
      <color theme="1"/>
      <name val="Tahoma"/>
      <charset val="134"/>
    </font>
    <font>
      <sz val="11"/>
      <color theme="1"/>
      <name val="Calibri"/>
      <charset val="134"/>
      <scheme val="minor"/>
    </font>
    <font>
      <sz val="10"/>
      <name val="Times New Roman"/>
      <family val="1"/>
    </font>
    <font>
      <sz val="10"/>
      <color theme="1"/>
      <name val="Times New Roman"/>
      <family val="1"/>
    </font>
    <font>
      <sz val="10"/>
      <color rgb="FFFF0000"/>
      <name val="Times New Roman"/>
      <family val="1"/>
    </font>
    <font>
      <b/>
      <sz val="10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7" tint="-0.249977111117893"/>
        <bgColor indexed="64"/>
      </patternFill>
    </fill>
    <fill>
      <patternFill patternType="solid">
        <fgColor theme="7" tint="0.79992065187536243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846">
    <xf numFmtId="0" fontId="0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>
      <alignment vertical="center"/>
    </xf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4" fillId="0" borderId="0">
      <alignment vertical="center"/>
    </xf>
    <xf numFmtId="0" fontId="1" fillId="0" borderId="0"/>
    <xf numFmtId="0" fontId="4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4" fillId="0" borderId="0">
      <alignment vertical="center"/>
    </xf>
    <xf numFmtId="0" fontId="1" fillId="0" borderId="0"/>
    <xf numFmtId="0" fontId="1" fillId="0" borderId="0"/>
    <xf numFmtId="0" fontId="4" fillId="0" borderId="0">
      <alignment vertical="center"/>
    </xf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61">
    <xf numFmtId="0" fontId="0" fillId="0" borderId="0" xfId="0">
      <alignment vertical="center"/>
    </xf>
    <xf numFmtId="0" fontId="5" fillId="0" borderId="0" xfId="0" applyFont="1" applyFill="1" applyAlignment="1">
      <alignment horizontal="center" vertical="top"/>
    </xf>
    <xf numFmtId="0" fontId="5" fillId="0" borderId="0" xfId="0" applyFont="1" applyFill="1" applyBorder="1" applyAlignment="1">
      <alignment horizontal="center" vertical="top"/>
    </xf>
    <xf numFmtId="0" fontId="5" fillId="0" borderId="0" xfId="0" applyNumberFormat="1" applyFont="1" applyFill="1" applyBorder="1" applyAlignment="1">
      <alignment horizontal="center" vertical="top"/>
    </xf>
    <xf numFmtId="0" fontId="5" fillId="0" borderId="0" xfId="0" applyFont="1" applyFill="1" applyBorder="1" applyAlignment="1">
      <alignment horizontal="left" vertical="top"/>
    </xf>
    <xf numFmtId="169" fontId="5" fillId="0" borderId="1" xfId="0" applyNumberFormat="1" applyFont="1" applyFill="1" applyBorder="1" applyAlignment="1">
      <alignment horizontal="center" vertical="top"/>
    </xf>
    <xf numFmtId="0" fontId="5" fillId="0" borderId="1" xfId="0" applyFont="1" applyFill="1" applyBorder="1" applyAlignment="1">
      <alignment horizontal="center" vertical="top"/>
    </xf>
    <xf numFmtId="0" fontId="5" fillId="0" borderId="1" xfId="0" applyFont="1" applyFill="1" applyBorder="1" applyAlignment="1">
      <alignment horizontal="left" vertical="top"/>
    </xf>
    <xf numFmtId="0" fontId="5" fillId="0" borderId="1" xfId="1782" applyFont="1" applyBorder="1" applyAlignment="1">
      <alignment horizontal="center" vertical="top"/>
    </xf>
    <xf numFmtId="168" fontId="6" fillId="0" borderId="1" xfId="0" applyNumberFormat="1" applyFont="1" applyBorder="1" applyAlignment="1">
      <alignment horizontal="center" vertical="top"/>
    </xf>
    <xf numFmtId="169" fontId="5" fillId="0" borderId="2" xfId="0" applyNumberFormat="1" applyFont="1" applyFill="1" applyBorder="1" applyAlignment="1">
      <alignment horizontal="center" vertical="top"/>
    </xf>
    <xf numFmtId="169" fontId="5" fillId="0" borderId="0" xfId="988" applyNumberFormat="1" applyFont="1" applyAlignment="1">
      <alignment vertical="top"/>
    </xf>
    <xf numFmtId="170" fontId="5" fillId="0" borderId="1" xfId="853" applyNumberFormat="1" applyFont="1" applyBorder="1" applyAlignment="1">
      <alignment horizontal="left" vertical="top"/>
    </xf>
    <xf numFmtId="0" fontId="5" fillId="0" borderId="0" xfId="0" applyFont="1" applyFill="1" applyBorder="1" applyAlignment="1">
      <alignment vertical="top"/>
    </xf>
    <xf numFmtId="0" fontId="7" fillId="0" borderId="0" xfId="0" applyFont="1" applyFill="1" applyBorder="1" applyAlignment="1">
      <alignment horizontal="center" vertical="top"/>
    </xf>
    <xf numFmtId="0" fontId="5" fillId="2" borderId="0" xfId="0" applyFont="1" applyFill="1" applyBorder="1" applyAlignment="1">
      <alignment horizontal="center" vertical="top"/>
    </xf>
    <xf numFmtId="171" fontId="5" fillId="0" borderId="1" xfId="0" applyNumberFormat="1" applyFont="1" applyFill="1" applyBorder="1" applyAlignment="1">
      <alignment horizontal="center" vertical="top"/>
    </xf>
    <xf numFmtId="0" fontId="5" fillId="0" borderId="0" xfId="853" applyFont="1" applyBorder="1" applyAlignment="1">
      <alignment vertical="top"/>
    </xf>
    <xf numFmtId="0" fontId="5" fillId="3" borderId="0" xfId="0" applyFont="1" applyFill="1" applyBorder="1" applyAlignment="1">
      <alignment horizontal="center" vertical="top"/>
    </xf>
    <xf numFmtId="172" fontId="5" fillId="0" borderId="1" xfId="0" applyNumberFormat="1" applyFont="1" applyFill="1" applyBorder="1" applyAlignment="1">
      <alignment horizontal="center" vertical="top"/>
    </xf>
    <xf numFmtId="0" fontId="5" fillId="0" borderId="0" xfId="0" applyFont="1" applyFill="1" applyAlignment="1">
      <alignment horizontal="left" vertical="top"/>
    </xf>
    <xf numFmtId="0" fontId="5" fillId="0" borderId="0" xfId="0" applyFont="1" applyFill="1" applyAlignment="1">
      <alignment horizontal="center" vertical="top"/>
    </xf>
    <xf numFmtId="0" fontId="8" fillId="0" borderId="1" xfId="0" applyFont="1" applyBorder="1" applyAlignment="1">
      <alignment horizontal="left" vertical="top"/>
    </xf>
    <xf numFmtId="0" fontId="8" fillId="0" borderId="1" xfId="0" applyFont="1" applyBorder="1" applyAlignment="1">
      <alignment horizontal="center" vertical="top"/>
    </xf>
    <xf numFmtId="0" fontId="9" fillId="0" borderId="1" xfId="1845" applyFont="1" applyFill="1" applyBorder="1" applyAlignment="1">
      <alignment horizontal="center" vertical="top" wrapText="1"/>
    </xf>
    <xf numFmtId="0" fontId="9" fillId="0" borderId="1" xfId="1845" applyFont="1" applyFill="1" applyBorder="1" applyAlignment="1">
      <alignment horizontal="center" vertical="top"/>
    </xf>
    <xf numFmtId="0" fontId="9" fillId="0" borderId="0" xfId="0" applyFont="1" applyFill="1" applyBorder="1" applyAlignment="1">
      <alignment horizontal="center" vertical="top"/>
    </xf>
    <xf numFmtId="0" fontId="5" fillId="0" borderId="3" xfId="0" applyFont="1" applyFill="1" applyBorder="1" applyAlignment="1">
      <alignment horizontal="left" vertical="top"/>
    </xf>
    <xf numFmtId="0" fontId="5" fillId="0" borderId="3" xfId="1782" applyFont="1" applyBorder="1" applyAlignment="1">
      <alignment horizontal="center" vertical="top"/>
    </xf>
    <xf numFmtId="168" fontId="6" fillId="0" borderId="3" xfId="0" applyNumberFormat="1" applyFont="1" applyBorder="1" applyAlignment="1">
      <alignment horizontal="center" vertical="top"/>
    </xf>
    <xf numFmtId="169" fontId="5" fillId="0" borderId="3" xfId="0" applyNumberFormat="1" applyFont="1" applyFill="1" applyBorder="1" applyAlignment="1">
      <alignment horizontal="center" vertical="top"/>
    </xf>
    <xf numFmtId="169" fontId="5" fillId="0" borderId="4" xfId="0" applyNumberFormat="1" applyFont="1" applyFill="1" applyBorder="1" applyAlignment="1">
      <alignment horizontal="center" vertical="top"/>
    </xf>
    <xf numFmtId="0" fontId="5" fillId="0" borderId="3" xfId="0" applyFont="1" applyFill="1" applyBorder="1" applyAlignment="1">
      <alignment horizontal="center" vertical="top"/>
    </xf>
    <xf numFmtId="170" fontId="5" fillId="0" borderId="3" xfId="853" applyNumberFormat="1" applyFont="1" applyBorder="1" applyAlignment="1">
      <alignment horizontal="left" vertical="top"/>
    </xf>
    <xf numFmtId="0" fontId="8" fillId="0" borderId="5" xfId="0" applyFont="1" applyBorder="1" applyAlignment="1">
      <alignment horizontal="left" vertical="top"/>
    </xf>
    <xf numFmtId="0" fontId="8" fillId="0" borderId="6" xfId="0" applyFont="1" applyBorder="1" applyAlignment="1">
      <alignment horizontal="center" vertical="top"/>
    </xf>
    <xf numFmtId="0" fontId="9" fillId="0" borderId="6" xfId="1845" applyFont="1" applyFill="1" applyBorder="1" applyAlignment="1">
      <alignment horizontal="center" vertical="top" wrapText="1"/>
    </xf>
    <xf numFmtId="0" fontId="9" fillId="0" borderId="6" xfId="1845" applyFont="1" applyFill="1" applyBorder="1" applyAlignment="1">
      <alignment horizontal="center" vertical="top"/>
    </xf>
    <xf numFmtId="0" fontId="9" fillId="0" borderId="7" xfId="0" applyFont="1" applyFill="1" applyBorder="1" applyAlignment="1">
      <alignment horizontal="center" vertical="top"/>
    </xf>
    <xf numFmtId="0" fontId="8" fillId="0" borderId="6" xfId="0" applyFont="1" applyBorder="1" applyAlignment="1">
      <alignment horizontal="left" vertical="top"/>
    </xf>
    <xf numFmtId="169" fontId="9" fillId="0" borderId="6" xfId="0" applyNumberFormat="1" applyFont="1" applyFill="1" applyBorder="1" applyAlignment="1">
      <alignment horizontal="center" vertical="top"/>
    </xf>
    <xf numFmtId="0" fontId="9" fillId="0" borderId="6" xfId="0" applyFont="1" applyFill="1" applyBorder="1" applyAlignment="1">
      <alignment horizontal="center" vertical="top"/>
    </xf>
    <xf numFmtId="0" fontId="9" fillId="0" borderId="8" xfId="0" applyFont="1" applyFill="1" applyBorder="1" applyAlignment="1">
      <alignment horizontal="center" vertical="top"/>
    </xf>
    <xf numFmtId="169" fontId="5" fillId="0" borderId="0" xfId="988" applyNumberFormat="1" applyFont="1" applyAlignment="1">
      <alignment horizontal="center" vertical="top"/>
    </xf>
    <xf numFmtId="0" fontId="7" fillId="0" borderId="0" xfId="0" applyFont="1" applyFill="1" applyBorder="1" applyAlignment="1">
      <alignment horizontal="center" vertical="top" wrapText="1"/>
    </xf>
    <xf numFmtId="0" fontId="5" fillId="0" borderId="0" xfId="853" applyFont="1" applyBorder="1" applyAlignment="1">
      <alignment horizontal="center" vertical="top"/>
    </xf>
    <xf numFmtId="0" fontId="5" fillId="0" borderId="0" xfId="0" applyFont="1" applyFill="1" applyBorder="1" applyAlignment="1">
      <alignment horizontal="center" vertical="center"/>
    </xf>
    <xf numFmtId="169" fontId="5" fillId="0" borderId="0" xfId="988" applyNumberFormat="1" applyFont="1"/>
    <xf numFmtId="0" fontId="7" fillId="0" borderId="0" xfId="0" applyFont="1" applyFill="1" applyBorder="1" applyAlignment="1">
      <alignment horizontal="center" vertical="center"/>
    </xf>
    <xf numFmtId="0" fontId="5" fillId="0" borderId="0" xfId="853" applyFont="1" applyBorder="1"/>
    <xf numFmtId="16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171" fontId="5" fillId="0" borderId="1" xfId="0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172" fontId="5" fillId="0" borderId="1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169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left" vertical="top"/>
    </xf>
  </cellXfs>
  <cellStyles count="1846">
    <cellStyle name="Normal" xfId="0" builtinId="0"/>
    <cellStyle name="常规 10" xfId="1"/>
    <cellStyle name="常规 10 10" xfId="2"/>
    <cellStyle name="常规 10 10 2" xfId="3"/>
    <cellStyle name="常规 10 10 3" xfId="4"/>
    <cellStyle name="常规 10 11" xfId="5"/>
    <cellStyle name="常规 10 11 2" xfId="6"/>
    <cellStyle name="常规 10 11 3" xfId="7"/>
    <cellStyle name="常规 10 12" xfId="8"/>
    <cellStyle name="常规 10 12 2" xfId="9"/>
    <cellStyle name="常规 10 12 3" xfId="10"/>
    <cellStyle name="常规 10 13" xfId="11"/>
    <cellStyle name="常规 10 14" xfId="12"/>
    <cellStyle name="常规 10 14 2" xfId="13"/>
    <cellStyle name="常规 10 14 3" xfId="14"/>
    <cellStyle name="常规 10 15" xfId="15"/>
    <cellStyle name="常规 10 16" xfId="16"/>
    <cellStyle name="常规 10 2" xfId="17"/>
    <cellStyle name="常规 10 3" xfId="18"/>
    <cellStyle name="常规 10 4" xfId="19"/>
    <cellStyle name="常规 10 5" xfId="20"/>
    <cellStyle name="常规 10 6" xfId="21"/>
    <cellStyle name="常规 10 7" xfId="22"/>
    <cellStyle name="常规 10 7 2" xfId="23"/>
    <cellStyle name="常规 10 7 2 2" xfId="24"/>
    <cellStyle name="常规 10 7 2 3" xfId="25"/>
    <cellStyle name="常规 10 7 3" xfId="26"/>
    <cellStyle name="常规 10 7 3 2" xfId="27"/>
    <cellStyle name="常规 10 7 3 3" xfId="28"/>
    <cellStyle name="常规 10 8" xfId="29"/>
    <cellStyle name="常规 10 8 2" xfId="30"/>
    <cellStyle name="常规 10 8 3" xfId="31"/>
    <cellStyle name="常规 10 9" xfId="32"/>
    <cellStyle name="常规 10 9 2" xfId="33"/>
    <cellStyle name="常规 10 9 3" xfId="34"/>
    <cellStyle name="常规 100" xfId="35"/>
    <cellStyle name="常规 100 2" xfId="36"/>
    <cellStyle name="常规 100 2 2" xfId="37"/>
    <cellStyle name="常规 100 2 3" xfId="38"/>
    <cellStyle name="常规 100 3" xfId="39"/>
    <cellStyle name="常规 100 3 2" xfId="40"/>
    <cellStyle name="常规 100 3 3" xfId="41"/>
    <cellStyle name="常规 100 4" xfId="42"/>
    <cellStyle name="常规 100 5" xfId="43"/>
    <cellStyle name="常规 101" xfId="44"/>
    <cellStyle name="常规 101 2" xfId="45"/>
    <cellStyle name="常规 101 2 2" xfId="46"/>
    <cellStyle name="常规 101 2 3" xfId="47"/>
    <cellStyle name="常规 101 3" xfId="48"/>
    <cellStyle name="常规 101 3 2" xfId="49"/>
    <cellStyle name="常规 101 3 3" xfId="50"/>
    <cellStyle name="常规 101 4" xfId="51"/>
    <cellStyle name="常规 101 5" xfId="52"/>
    <cellStyle name="常规 102" xfId="53"/>
    <cellStyle name="常规 102 2" xfId="54"/>
    <cellStyle name="常规 102 2 2" xfId="55"/>
    <cellStyle name="常规 102 2 3" xfId="56"/>
    <cellStyle name="常规 102 3" xfId="57"/>
    <cellStyle name="常规 102 3 2" xfId="58"/>
    <cellStyle name="常规 102 3 3" xfId="59"/>
    <cellStyle name="常规 103" xfId="60"/>
    <cellStyle name="常规 103 2" xfId="61"/>
    <cellStyle name="常规 103 2 2" xfId="62"/>
    <cellStyle name="常规 103 2 3" xfId="63"/>
    <cellStyle name="常规 103 3" xfId="64"/>
    <cellStyle name="常规 103 3 2" xfId="65"/>
    <cellStyle name="常规 103 3 3" xfId="66"/>
    <cellStyle name="常规 103 4" xfId="67"/>
    <cellStyle name="常规 103 5" xfId="68"/>
    <cellStyle name="常规 104" xfId="69"/>
    <cellStyle name="常规 104 2" xfId="70"/>
    <cellStyle name="常规 104 2 2" xfId="71"/>
    <cellStyle name="常规 104 2 3" xfId="72"/>
    <cellStyle name="常规 104 3" xfId="73"/>
    <cellStyle name="常规 104 3 2" xfId="74"/>
    <cellStyle name="常规 104 3 3" xfId="75"/>
    <cellStyle name="常规 104 4" xfId="76"/>
    <cellStyle name="常规 104 5" xfId="77"/>
    <cellStyle name="常规 105" xfId="78"/>
    <cellStyle name="常规 105 2" xfId="79"/>
    <cellStyle name="常规 105 2 2" xfId="80"/>
    <cellStyle name="常规 105 2 3" xfId="81"/>
    <cellStyle name="常规 105 3" xfId="82"/>
    <cellStyle name="常规 105 3 2" xfId="83"/>
    <cellStyle name="常规 105 3 3" xfId="84"/>
    <cellStyle name="常规 105 4" xfId="85"/>
    <cellStyle name="常规 105 5" xfId="86"/>
    <cellStyle name="常规 106" xfId="87"/>
    <cellStyle name="常规 106 2" xfId="88"/>
    <cellStyle name="常规 106 2 2" xfId="89"/>
    <cellStyle name="常规 106 2 3" xfId="90"/>
    <cellStyle name="常规 106 3" xfId="91"/>
    <cellStyle name="常规 106 3 2" xfId="92"/>
    <cellStyle name="常规 106 3 3" xfId="93"/>
    <cellStyle name="常规 106 4" xfId="94"/>
    <cellStyle name="常规 106 5" xfId="95"/>
    <cellStyle name="常规 107" xfId="96"/>
    <cellStyle name="常规 107 2" xfId="97"/>
    <cellStyle name="常规 107 2 2" xfId="98"/>
    <cellStyle name="常规 107 2 3" xfId="99"/>
    <cellStyle name="常规 107 3" xfId="100"/>
    <cellStyle name="常规 107 3 2" xfId="101"/>
    <cellStyle name="常规 107 3 3" xfId="102"/>
    <cellStyle name="常规 107 4" xfId="103"/>
    <cellStyle name="常规 107 5" xfId="104"/>
    <cellStyle name="常规 108" xfId="105"/>
    <cellStyle name="常规 108 2" xfId="106"/>
    <cellStyle name="常规 108 2 2" xfId="107"/>
    <cellStyle name="常规 108 2 3" xfId="108"/>
    <cellStyle name="常规 108 3" xfId="109"/>
    <cellStyle name="常规 108 3 2" xfId="110"/>
    <cellStyle name="常规 108 3 3" xfId="111"/>
    <cellStyle name="常规 108 4" xfId="112"/>
    <cellStyle name="常规 108 5" xfId="113"/>
    <cellStyle name="常规 109" xfId="114"/>
    <cellStyle name="常规 109 2" xfId="115"/>
    <cellStyle name="常规 109 2 2" xfId="116"/>
    <cellStyle name="常规 109 2 3" xfId="117"/>
    <cellStyle name="常规 109 3" xfId="118"/>
    <cellStyle name="常规 109 3 2" xfId="119"/>
    <cellStyle name="常规 109 3 3" xfId="120"/>
    <cellStyle name="常规 109 4" xfId="121"/>
    <cellStyle name="常规 109 5" xfId="122"/>
    <cellStyle name="常规 11" xfId="123"/>
    <cellStyle name="常规 110" xfId="124"/>
    <cellStyle name="常规 110 2" xfId="125"/>
    <cellStyle name="常规 110 2 2" xfId="126"/>
    <cellStyle name="常规 110 2 3" xfId="127"/>
    <cellStyle name="常规 110 3" xfId="128"/>
    <cellStyle name="常规 110 3 2" xfId="129"/>
    <cellStyle name="常规 110 3 3" xfId="130"/>
    <cellStyle name="常规 110 4" xfId="131"/>
    <cellStyle name="常规 110 5" xfId="132"/>
    <cellStyle name="常规 111" xfId="133"/>
    <cellStyle name="常规 111 2" xfId="134"/>
    <cellStyle name="常规 111 3" xfId="135"/>
    <cellStyle name="常规 112" xfId="136"/>
    <cellStyle name="常规 112 2" xfId="137"/>
    <cellStyle name="常规 112 3" xfId="138"/>
    <cellStyle name="常规 113" xfId="139"/>
    <cellStyle name="常规 114" xfId="140"/>
    <cellStyle name="常规 115" xfId="141"/>
    <cellStyle name="常规 116" xfId="142"/>
    <cellStyle name="常规 117" xfId="143"/>
    <cellStyle name="常规 117 2" xfId="144"/>
    <cellStyle name="常规 117 3" xfId="145"/>
    <cellStyle name="常规 118" xfId="146"/>
    <cellStyle name="常规 119" xfId="147"/>
    <cellStyle name="常规 12" xfId="148"/>
    <cellStyle name="常规 120" xfId="149"/>
    <cellStyle name="常规 121" xfId="150"/>
    <cellStyle name="常规 122" xfId="151"/>
    <cellStyle name="常规 123" xfId="152"/>
    <cellStyle name="常规 123 2" xfId="153"/>
    <cellStyle name="常规 123 3" xfId="154"/>
    <cellStyle name="常规 124" xfId="155"/>
    <cellStyle name="常规 124 2" xfId="156"/>
    <cellStyle name="常规 124 3" xfId="157"/>
    <cellStyle name="常规 125" xfId="158"/>
    <cellStyle name="常规 125 2" xfId="159"/>
    <cellStyle name="常规 125 3" xfId="160"/>
    <cellStyle name="常规 126" xfId="161"/>
    <cellStyle name="常规 126 2" xfId="162"/>
    <cellStyle name="常规 126 3" xfId="163"/>
    <cellStyle name="常规 127" xfId="164"/>
    <cellStyle name="常规 128" xfId="165"/>
    <cellStyle name="常规 129" xfId="166"/>
    <cellStyle name="常规 13" xfId="167"/>
    <cellStyle name="常规 130" xfId="168"/>
    <cellStyle name="常规 131" xfId="169"/>
    <cellStyle name="常规 132" xfId="170"/>
    <cellStyle name="常规 133" xfId="171"/>
    <cellStyle name="常规 134" xfId="172"/>
    <cellStyle name="常规 135" xfId="173"/>
    <cellStyle name="常规 136" xfId="174"/>
    <cellStyle name="常规 137" xfId="175"/>
    <cellStyle name="常规 138" xfId="176"/>
    <cellStyle name="常规 139" xfId="177"/>
    <cellStyle name="常规 14" xfId="178"/>
    <cellStyle name="常规 140" xfId="179"/>
    <cellStyle name="常规 141" xfId="180"/>
    <cellStyle name="常规 142" xfId="181"/>
    <cellStyle name="常规 143" xfId="182"/>
    <cellStyle name="常规 144" xfId="183"/>
    <cellStyle name="常规 145" xfId="184"/>
    <cellStyle name="常规 146" xfId="185"/>
    <cellStyle name="常规 147" xfId="186"/>
    <cellStyle name="常规 148" xfId="187"/>
    <cellStyle name="常规 149" xfId="188"/>
    <cellStyle name="常规 15" xfId="189"/>
    <cellStyle name="常规 15 10" xfId="190"/>
    <cellStyle name="常规 15 10 2" xfId="191"/>
    <cellStyle name="常规 15 10 3" xfId="192"/>
    <cellStyle name="常规 15 11" xfId="193"/>
    <cellStyle name="常规 15 11 2" xfId="194"/>
    <cellStyle name="常规 15 11 3" xfId="195"/>
    <cellStyle name="常规 15 12" xfId="196"/>
    <cellStyle name="常规 15 12 2" xfId="197"/>
    <cellStyle name="常规 15 12 3" xfId="198"/>
    <cellStyle name="常规 15 13" xfId="199"/>
    <cellStyle name="常规 15 14" xfId="200"/>
    <cellStyle name="常规 15 15" xfId="201"/>
    <cellStyle name="常规 15 2" xfId="202"/>
    <cellStyle name="常规 15 3" xfId="203"/>
    <cellStyle name="常规 15 4" xfId="204"/>
    <cellStyle name="常规 15 5" xfId="205"/>
    <cellStyle name="常规 15 6" xfId="206"/>
    <cellStyle name="常规 15 7" xfId="207"/>
    <cellStyle name="常规 15 7 2" xfId="208"/>
    <cellStyle name="常规 15 7 2 2" xfId="209"/>
    <cellStyle name="常规 15 7 2 3" xfId="210"/>
    <cellStyle name="常规 15 7 3" xfId="211"/>
    <cellStyle name="常规 15 7 3 2" xfId="212"/>
    <cellStyle name="常规 15 7 3 3" xfId="213"/>
    <cellStyle name="常规 15 8" xfId="214"/>
    <cellStyle name="常规 15 8 2" xfId="215"/>
    <cellStyle name="常规 15 8 3" xfId="216"/>
    <cellStyle name="常规 15 9" xfId="217"/>
    <cellStyle name="常规 15 9 2" xfId="218"/>
    <cellStyle name="常规 15 9 3" xfId="219"/>
    <cellStyle name="常规 150" xfId="220"/>
    <cellStyle name="常规 151" xfId="221"/>
    <cellStyle name="常规 152" xfId="222"/>
    <cellStyle name="常规 153" xfId="223"/>
    <cellStyle name="常规 154" xfId="224"/>
    <cellStyle name="常规 155" xfId="225"/>
    <cellStyle name="常规 156" xfId="226"/>
    <cellStyle name="常规 157" xfId="227"/>
    <cellStyle name="常规 158" xfId="228"/>
    <cellStyle name="常规 159" xfId="229"/>
    <cellStyle name="常规 16" xfId="230"/>
    <cellStyle name="常规 16 10" xfId="231"/>
    <cellStyle name="常规 16 10 2" xfId="232"/>
    <cellStyle name="常规 16 10 3" xfId="233"/>
    <cellStyle name="常规 16 11" xfId="234"/>
    <cellStyle name="常规 16 11 2" xfId="235"/>
    <cellStyle name="常规 16 11 3" xfId="236"/>
    <cellStyle name="常规 16 12" xfId="237"/>
    <cellStyle name="常规 16 12 2" xfId="238"/>
    <cellStyle name="常规 16 12 3" xfId="239"/>
    <cellStyle name="常规 16 13" xfId="240"/>
    <cellStyle name="常规 16 14" xfId="241"/>
    <cellStyle name="常规 16 15" xfId="242"/>
    <cellStyle name="常规 16 2" xfId="243"/>
    <cellStyle name="常规 16 3" xfId="244"/>
    <cellStyle name="常规 16 4" xfId="245"/>
    <cellStyle name="常规 16 5" xfId="246"/>
    <cellStyle name="常规 16 6" xfId="247"/>
    <cellStyle name="常规 16 7" xfId="248"/>
    <cellStyle name="常规 16 7 2" xfId="249"/>
    <cellStyle name="常规 16 7 2 2" xfId="250"/>
    <cellStyle name="常规 16 7 2 3" xfId="251"/>
    <cellStyle name="常规 16 7 3" xfId="252"/>
    <cellStyle name="常规 16 7 3 2" xfId="253"/>
    <cellStyle name="常规 16 7 3 3" xfId="254"/>
    <cellStyle name="常规 16 8" xfId="255"/>
    <cellStyle name="常规 16 8 2" xfId="256"/>
    <cellStyle name="常规 16 8 3" xfId="257"/>
    <cellStyle name="常规 16 9" xfId="258"/>
    <cellStyle name="常规 16 9 2" xfId="259"/>
    <cellStyle name="常规 16 9 3" xfId="260"/>
    <cellStyle name="常规 160" xfId="261"/>
    <cellStyle name="常规 161" xfId="262"/>
    <cellStyle name="常规 162" xfId="263"/>
    <cellStyle name="常规 163" xfId="264"/>
    <cellStyle name="常规 164" xfId="265"/>
    <cellStyle name="常规 165" xfId="266"/>
    <cellStyle name="常规 166" xfId="267"/>
    <cellStyle name="常规 167" xfId="268"/>
    <cellStyle name="常规 168" xfId="269"/>
    <cellStyle name="常规 169" xfId="270"/>
    <cellStyle name="常规 17" xfId="271"/>
    <cellStyle name="常规 170" xfId="272"/>
    <cellStyle name="常规 171" xfId="273"/>
    <cellStyle name="常规 172" xfId="274"/>
    <cellStyle name="常规 173" xfId="275"/>
    <cellStyle name="常规 174" xfId="276"/>
    <cellStyle name="常规 175" xfId="277"/>
    <cellStyle name="常规 176" xfId="278"/>
    <cellStyle name="常规 177" xfId="279"/>
    <cellStyle name="常规 18" xfId="280"/>
    <cellStyle name="常规 19" xfId="281"/>
    <cellStyle name="常规 2" xfId="282"/>
    <cellStyle name="常规 2 10" xfId="283"/>
    <cellStyle name="常规 2 11" xfId="284"/>
    <cellStyle name="常规 2 12" xfId="285"/>
    <cellStyle name="常规 2 13" xfId="286"/>
    <cellStyle name="常规 2 14" xfId="287"/>
    <cellStyle name="常规 2 2" xfId="288"/>
    <cellStyle name="常规 2 2 2" xfId="289"/>
    <cellStyle name="常规 2 2 2 2" xfId="290"/>
    <cellStyle name="常规 2 2 2 3" xfId="291"/>
    <cellStyle name="常规 2 2 3" xfId="292"/>
    <cellStyle name="常规 2 2 3 2" xfId="293"/>
    <cellStyle name="常规 2 2 3 3" xfId="294"/>
    <cellStyle name="常规 2 2 4" xfId="295"/>
    <cellStyle name="常规 2 2 5" xfId="296"/>
    <cellStyle name="常规 2 3" xfId="297"/>
    <cellStyle name="常规 2 3 2" xfId="298"/>
    <cellStyle name="常规 2 3 2 2" xfId="299"/>
    <cellStyle name="常规 2 3 2 2 2" xfId="300"/>
    <cellStyle name="常规 2 3 2 3" xfId="301"/>
    <cellStyle name="常规 2 3 2 4" xfId="302"/>
    <cellStyle name="常规 2 3 3" xfId="303"/>
    <cellStyle name="常规 2 3 3 2" xfId="304"/>
    <cellStyle name="常规 2 3 3 2 2" xfId="305"/>
    <cellStyle name="常规 2 3 3 3" xfId="306"/>
    <cellStyle name="常规 2 3 4" xfId="307"/>
    <cellStyle name="常规 2 3 4 2" xfId="308"/>
    <cellStyle name="常规 2 3 4 2 2" xfId="309"/>
    <cellStyle name="常规 2 3 4 3" xfId="310"/>
    <cellStyle name="常规 2 3 5" xfId="311"/>
    <cellStyle name="常规 2 3 6" xfId="312"/>
    <cellStyle name="常规 2 3 7" xfId="313"/>
    <cellStyle name="常规 2 3 8" xfId="314"/>
    <cellStyle name="常规 2 4" xfId="315"/>
    <cellStyle name="常规 2 4 2" xfId="316"/>
    <cellStyle name="常规 2 4 2 2" xfId="317"/>
    <cellStyle name="常规 2 4 2 2 2" xfId="318"/>
    <cellStyle name="常规 2 4 2 3" xfId="319"/>
    <cellStyle name="常规 2 4 2 4" xfId="320"/>
    <cellStyle name="常规 2 4 3" xfId="321"/>
    <cellStyle name="常规 2 4 3 2" xfId="322"/>
    <cellStyle name="常规 2 4 3 2 2" xfId="323"/>
    <cellStyle name="常规 2 4 3 3" xfId="324"/>
    <cellStyle name="常规 2 4 4" xfId="325"/>
    <cellStyle name="常规 2 4 4 2" xfId="326"/>
    <cellStyle name="常规 2 4 4 2 2" xfId="327"/>
    <cellStyle name="常规 2 4 4 3" xfId="328"/>
    <cellStyle name="常规 2 4 5" xfId="329"/>
    <cellStyle name="常规 2 4 5 2" xfId="330"/>
    <cellStyle name="常规 2 4 6" xfId="331"/>
    <cellStyle name="常规 2 4 7" xfId="332"/>
    <cellStyle name="常规 2 4 8" xfId="333"/>
    <cellStyle name="常规 2 5" xfId="334"/>
    <cellStyle name="常规 2 5 2" xfId="335"/>
    <cellStyle name="常规 2 5 2 2" xfId="336"/>
    <cellStyle name="常规 2 5 2 3" xfId="337"/>
    <cellStyle name="常规 2 5 3" xfId="338"/>
    <cellStyle name="常规 2 5 4" xfId="339"/>
    <cellStyle name="常规 2 6" xfId="340"/>
    <cellStyle name="常规 2 6 2" xfId="341"/>
    <cellStyle name="常规 2 6 2 2" xfId="342"/>
    <cellStyle name="常规 2 6 2 3" xfId="343"/>
    <cellStyle name="常规 2 6 3" xfId="344"/>
    <cellStyle name="常规 2 6 4" xfId="345"/>
    <cellStyle name="常规 2 7" xfId="346"/>
    <cellStyle name="常规 2 7 2" xfId="347"/>
    <cellStyle name="常规 2 7 2 2" xfId="348"/>
    <cellStyle name="常规 2 7 2 3" xfId="349"/>
    <cellStyle name="常规 2 7 3" xfId="350"/>
    <cellStyle name="常规 2 7 4" xfId="351"/>
    <cellStyle name="常规 2 8" xfId="352"/>
    <cellStyle name="常规 2 8 2" xfId="353"/>
    <cellStyle name="常规 2 8 3" xfId="354"/>
    <cellStyle name="常规 2 9" xfId="355"/>
    <cellStyle name="常规 2 9 2" xfId="356"/>
    <cellStyle name="常规 2 9 2 2" xfId="357"/>
    <cellStyle name="常规 2 9 2 2 2" xfId="358"/>
    <cellStyle name="常规 2 9 2 3" xfId="359"/>
    <cellStyle name="常规 2 9 2 4" xfId="360"/>
    <cellStyle name="常规 2 9 3" xfId="361"/>
    <cellStyle name="常规 2 9 3 2" xfId="362"/>
    <cellStyle name="常规 2 9 3 2 2" xfId="363"/>
    <cellStyle name="常规 2 9 3 3" xfId="364"/>
    <cellStyle name="常规 2 9 4" xfId="365"/>
    <cellStyle name="常规 2 9 4 2" xfId="366"/>
    <cellStyle name="常规 2 9 4 2 2" xfId="367"/>
    <cellStyle name="常规 2 9 4 3" xfId="368"/>
    <cellStyle name="常规 2 9 5" xfId="369"/>
    <cellStyle name="常规 2 9 5 2" xfId="370"/>
    <cellStyle name="常规 2 9 6" xfId="371"/>
    <cellStyle name="常规 2 9 7" xfId="372"/>
    <cellStyle name="常规 2 9 8" xfId="373"/>
    <cellStyle name="常规 20" xfId="374"/>
    <cellStyle name="常规 21" xfId="375"/>
    <cellStyle name="常规 21 10" xfId="376"/>
    <cellStyle name="常规 21 10 2" xfId="377"/>
    <cellStyle name="常规 21 10 3" xfId="378"/>
    <cellStyle name="常规 21 11" xfId="379"/>
    <cellStyle name="常规 21 11 2" xfId="380"/>
    <cellStyle name="常规 21 11 3" xfId="381"/>
    <cellStyle name="常规 21 12" xfId="382"/>
    <cellStyle name="常规 21 12 2" xfId="383"/>
    <cellStyle name="常规 21 12 3" xfId="384"/>
    <cellStyle name="常规 21 13" xfId="385"/>
    <cellStyle name="常规 21 14" xfId="386"/>
    <cellStyle name="常规 21 15" xfId="387"/>
    <cellStyle name="常规 21 2" xfId="388"/>
    <cellStyle name="常规 21 3" xfId="389"/>
    <cellStyle name="常规 21 4" xfId="390"/>
    <cellStyle name="常规 21 5" xfId="391"/>
    <cellStyle name="常规 21 6" xfId="392"/>
    <cellStyle name="常规 21 7" xfId="393"/>
    <cellStyle name="常规 21 7 2" xfId="394"/>
    <cellStyle name="常规 21 7 2 2" xfId="395"/>
    <cellStyle name="常规 21 7 2 3" xfId="396"/>
    <cellStyle name="常规 21 7 3" xfId="397"/>
    <cellStyle name="常规 21 7 3 2" xfId="398"/>
    <cellStyle name="常规 21 7 3 3" xfId="399"/>
    <cellStyle name="常规 21 8" xfId="400"/>
    <cellStyle name="常规 21 8 2" xfId="401"/>
    <cellStyle name="常规 21 8 3" xfId="402"/>
    <cellStyle name="常规 21 9" xfId="403"/>
    <cellStyle name="常规 21 9 2" xfId="404"/>
    <cellStyle name="常规 21 9 3" xfId="405"/>
    <cellStyle name="常规 22" xfId="406"/>
    <cellStyle name="常规 22 10" xfId="407"/>
    <cellStyle name="常规 22 10 2" xfId="408"/>
    <cellStyle name="常规 22 10 3" xfId="409"/>
    <cellStyle name="常规 22 11" xfId="410"/>
    <cellStyle name="常规 22 11 2" xfId="411"/>
    <cellStyle name="常规 22 11 3" xfId="412"/>
    <cellStyle name="常规 22 12" xfId="413"/>
    <cellStyle name="常规 22 12 2" xfId="414"/>
    <cellStyle name="常规 22 12 3" xfId="415"/>
    <cellStyle name="常规 22 13" xfId="416"/>
    <cellStyle name="常规 22 14" xfId="417"/>
    <cellStyle name="常规 22 15" xfId="418"/>
    <cellStyle name="常规 22 2" xfId="419"/>
    <cellStyle name="常规 22 3" xfId="420"/>
    <cellStyle name="常规 22 4" xfId="421"/>
    <cellStyle name="常规 22 5" xfId="422"/>
    <cellStyle name="常规 22 6" xfId="423"/>
    <cellStyle name="常规 22 7" xfId="424"/>
    <cellStyle name="常规 22 7 2" xfId="425"/>
    <cellStyle name="常规 22 7 2 2" xfId="426"/>
    <cellStyle name="常规 22 7 2 3" xfId="427"/>
    <cellStyle name="常规 22 7 3" xfId="428"/>
    <cellStyle name="常规 22 7 3 2" xfId="429"/>
    <cellStyle name="常规 22 7 3 3" xfId="430"/>
    <cellStyle name="常规 22 8" xfId="431"/>
    <cellStyle name="常规 22 8 2" xfId="432"/>
    <cellStyle name="常规 22 8 3" xfId="433"/>
    <cellStyle name="常规 22 9" xfId="434"/>
    <cellStyle name="常规 22 9 2" xfId="435"/>
    <cellStyle name="常规 22 9 3" xfId="436"/>
    <cellStyle name="常规 23" xfId="437"/>
    <cellStyle name="常规 24" xfId="438"/>
    <cellStyle name="常规 25" xfId="439"/>
    <cellStyle name="常规 26" xfId="440"/>
    <cellStyle name="常规 27" xfId="441"/>
    <cellStyle name="常规 27 10" xfId="442"/>
    <cellStyle name="常规 27 10 2" xfId="443"/>
    <cellStyle name="常规 27 10 3" xfId="444"/>
    <cellStyle name="常规 27 11" xfId="445"/>
    <cellStyle name="常规 27 11 2" xfId="446"/>
    <cellStyle name="常规 27 11 3" xfId="447"/>
    <cellStyle name="常规 27 12" xfId="448"/>
    <cellStyle name="常规 27 12 2" xfId="449"/>
    <cellStyle name="常规 27 12 3" xfId="450"/>
    <cellStyle name="常规 27 13" xfId="451"/>
    <cellStyle name="常规 27 14" xfId="452"/>
    <cellStyle name="常规 27 15" xfId="453"/>
    <cellStyle name="常规 27 2" xfId="454"/>
    <cellStyle name="常规 27 3" xfId="455"/>
    <cellStyle name="常规 27 4" xfId="456"/>
    <cellStyle name="常规 27 5" xfId="457"/>
    <cellStyle name="常规 27 6" xfId="458"/>
    <cellStyle name="常规 27 7" xfId="459"/>
    <cellStyle name="常规 27 7 2" xfId="460"/>
    <cellStyle name="常规 27 7 2 2" xfId="461"/>
    <cellStyle name="常规 27 7 2 3" xfId="462"/>
    <cellStyle name="常规 27 7 3" xfId="463"/>
    <cellStyle name="常规 27 7 3 2" xfId="464"/>
    <cellStyle name="常规 27 7 3 3" xfId="465"/>
    <cellStyle name="常规 27 8" xfId="466"/>
    <cellStyle name="常规 27 8 2" xfId="467"/>
    <cellStyle name="常规 27 8 3" xfId="468"/>
    <cellStyle name="常规 27 9" xfId="469"/>
    <cellStyle name="常规 27 9 2" xfId="470"/>
    <cellStyle name="常规 27 9 3" xfId="471"/>
    <cellStyle name="常规 28" xfId="472"/>
    <cellStyle name="常规 28 10" xfId="473"/>
    <cellStyle name="常规 28 10 2" xfId="474"/>
    <cellStyle name="常规 28 10 3" xfId="475"/>
    <cellStyle name="常规 28 11" xfId="476"/>
    <cellStyle name="常规 28 11 2" xfId="477"/>
    <cellStyle name="常规 28 11 3" xfId="478"/>
    <cellStyle name="常规 28 12" xfId="479"/>
    <cellStyle name="常规 28 12 2" xfId="480"/>
    <cellStyle name="常规 28 12 3" xfId="481"/>
    <cellStyle name="常规 28 13" xfId="482"/>
    <cellStyle name="常规 28 14" xfId="483"/>
    <cellStyle name="常规 28 15" xfId="484"/>
    <cellStyle name="常规 28 2" xfId="485"/>
    <cellStyle name="常规 28 3" xfId="486"/>
    <cellStyle name="常规 28 4" xfId="487"/>
    <cellStyle name="常规 28 5" xfId="488"/>
    <cellStyle name="常规 28 6" xfId="489"/>
    <cellStyle name="常规 28 7" xfId="490"/>
    <cellStyle name="常规 28 7 2" xfId="491"/>
    <cellStyle name="常规 28 7 2 2" xfId="492"/>
    <cellStyle name="常规 28 7 2 3" xfId="493"/>
    <cellStyle name="常规 28 7 3" xfId="494"/>
    <cellStyle name="常规 28 7 3 2" xfId="495"/>
    <cellStyle name="常规 28 7 3 3" xfId="496"/>
    <cellStyle name="常规 28 8" xfId="497"/>
    <cellStyle name="常规 28 8 2" xfId="498"/>
    <cellStyle name="常规 28 8 3" xfId="499"/>
    <cellStyle name="常规 28 9" xfId="500"/>
    <cellStyle name="常规 28 9 2" xfId="501"/>
    <cellStyle name="常规 28 9 3" xfId="502"/>
    <cellStyle name="常规 29" xfId="503"/>
    <cellStyle name="常规 3" xfId="504"/>
    <cellStyle name="常规 3 2" xfId="505"/>
    <cellStyle name="常规 3 2 2" xfId="506"/>
    <cellStyle name="常规 3 2 3" xfId="507"/>
    <cellStyle name="常规 3 3" xfId="508"/>
    <cellStyle name="常规 3 3 2" xfId="509"/>
    <cellStyle name="常规 3 3 2 2" xfId="510"/>
    <cellStyle name="常规 3 4" xfId="511"/>
    <cellStyle name="常规 3 5" xfId="512"/>
    <cellStyle name="常规 3 6" xfId="513"/>
    <cellStyle name="常规 3 7" xfId="514"/>
    <cellStyle name="常规 3 8" xfId="515"/>
    <cellStyle name="常规 30" xfId="516"/>
    <cellStyle name="常规 31" xfId="517"/>
    <cellStyle name="常规 32" xfId="518"/>
    <cellStyle name="常规 32 10" xfId="519"/>
    <cellStyle name="常规 32 10 2" xfId="520"/>
    <cellStyle name="常规 32 10 3" xfId="521"/>
    <cellStyle name="常规 32 11" xfId="522"/>
    <cellStyle name="常规 32 11 2" xfId="523"/>
    <cellStyle name="常规 32 11 3" xfId="524"/>
    <cellStyle name="常规 32 12" xfId="525"/>
    <cellStyle name="常规 32 12 2" xfId="526"/>
    <cellStyle name="常规 32 12 3" xfId="527"/>
    <cellStyle name="常规 32 13" xfId="528"/>
    <cellStyle name="常规 32 14" xfId="529"/>
    <cellStyle name="常规 32 15" xfId="530"/>
    <cellStyle name="常规 32 2" xfId="531"/>
    <cellStyle name="常规 32 3" xfId="532"/>
    <cellStyle name="常规 32 4" xfId="533"/>
    <cellStyle name="常规 32 5" xfId="534"/>
    <cellStyle name="常规 32 6" xfId="535"/>
    <cellStyle name="常规 32 7" xfId="536"/>
    <cellStyle name="常规 32 7 2" xfId="537"/>
    <cellStyle name="常规 32 7 2 2" xfId="538"/>
    <cellStyle name="常规 32 7 2 3" xfId="539"/>
    <cellStyle name="常规 32 7 3" xfId="540"/>
    <cellStyle name="常规 32 7 3 2" xfId="541"/>
    <cellStyle name="常规 32 7 3 3" xfId="542"/>
    <cellStyle name="常规 32 8" xfId="543"/>
    <cellStyle name="常规 32 8 2" xfId="544"/>
    <cellStyle name="常规 32 8 3" xfId="545"/>
    <cellStyle name="常规 32 9" xfId="546"/>
    <cellStyle name="常规 32 9 2" xfId="547"/>
    <cellStyle name="常规 32 9 3" xfId="548"/>
    <cellStyle name="常规 33" xfId="549"/>
    <cellStyle name="常规 33 10" xfId="550"/>
    <cellStyle name="常规 33 10 2" xfId="551"/>
    <cellStyle name="常规 33 10 3" xfId="552"/>
    <cellStyle name="常规 33 11" xfId="553"/>
    <cellStyle name="常规 33 11 2" xfId="554"/>
    <cellStyle name="常规 33 11 3" xfId="555"/>
    <cellStyle name="常规 33 12" xfId="556"/>
    <cellStyle name="常规 33 12 2" xfId="557"/>
    <cellStyle name="常规 33 12 3" xfId="558"/>
    <cellStyle name="常规 33 13" xfId="559"/>
    <cellStyle name="常规 33 14" xfId="560"/>
    <cellStyle name="常规 33 15" xfId="561"/>
    <cellStyle name="常规 33 2" xfId="562"/>
    <cellStyle name="常规 33 3" xfId="563"/>
    <cellStyle name="常规 33 4" xfId="564"/>
    <cellStyle name="常规 33 5" xfId="565"/>
    <cellStyle name="常规 33 6" xfId="566"/>
    <cellStyle name="常规 33 7" xfId="567"/>
    <cellStyle name="常规 33 7 2" xfId="568"/>
    <cellStyle name="常规 33 7 2 2" xfId="569"/>
    <cellStyle name="常规 33 7 2 3" xfId="570"/>
    <cellStyle name="常规 33 7 3" xfId="571"/>
    <cellStyle name="常规 33 7 3 2" xfId="572"/>
    <cellStyle name="常规 33 7 3 3" xfId="573"/>
    <cellStyle name="常规 33 8" xfId="574"/>
    <cellStyle name="常规 33 8 2" xfId="575"/>
    <cellStyle name="常规 33 8 3" xfId="576"/>
    <cellStyle name="常规 33 9" xfId="577"/>
    <cellStyle name="常规 33 9 2" xfId="578"/>
    <cellStyle name="常规 33 9 3" xfId="579"/>
    <cellStyle name="常规 34" xfId="580"/>
    <cellStyle name="常规 34 10" xfId="581"/>
    <cellStyle name="常规 34 10 2" xfId="582"/>
    <cellStyle name="常规 34 10 3" xfId="583"/>
    <cellStyle name="常规 34 11" xfId="584"/>
    <cellStyle name="常规 34 11 2" xfId="585"/>
    <cellStyle name="常规 34 11 3" xfId="586"/>
    <cellStyle name="常规 34 12" xfId="587"/>
    <cellStyle name="常规 34 12 2" xfId="588"/>
    <cellStyle name="常规 34 12 3" xfId="589"/>
    <cellStyle name="常规 34 13" xfId="590"/>
    <cellStyle name="常规 34 14" xfId="591"/>
    <cellStyle name="常规 34 15" xfId="592"/>
    <cellStyle name="常规 34 2" xfId="593"/>
    <cellStyle name="常规 34 3" xfId="594"/>
    <cellStyle name="常规 34 4" xfId="595"/>
    <cellStyle name="常规 34 5" xfId="596"/>
    <cellStyle name="常规 34 6" xfId="597"/>
    <cellStyle name="常规 34 7" xfId="598"/>
    <cellStyle name="常规 34 7 2" xfId="599"/>
    <cellStyle name="常规 34 7 2 2" xfId="600"/>
    <cellStyle name="常规 34 7 2 3" xfId="601"/>
    <cellStyle name="常规 34 7 3" xfId="602"/>
    <cellStyle name="常规 34 7 3 2" xfId="603"/>
    <cellStyle name="常规 34 7 3 3" xfId="604"/>
    <cellStyle name="常规 34 8" xfId="605"/>
    <cellStyle name="常规 34 8 2" xfId="606"/>
    <cellStyle name="常规 34 8 3" xfId="607"/>
    <cellStyle name="常规 34 9" xfId="608"/>
    <cellStyle name="常规 34 9 2" xfId="609"/>
    <cellStyle name="常规 34 9 3" xfId="610"/>
    <cellStyle name="常规 35" xfId="611"/>
    <cellStyle name="常规 36" xfId="612"/>
    <cellStyle name="常规 37" xfId="613"/>
    <cellStyle name="常规 38" xfId="614"/>
    <cellStyle name="常规 39" xfId="615"/>
    <cellStyle name="常规 39 10" xfId="616"/>
    <cellStyle name="常规 39 10 2" xfId="617"/>
    <cellStyle name="常规 39 10 3" xfId="618"/>
    <cellStyle name="常规 39 11" xfId="619"/>
    <cellStyle name="常规 39 11 2" xfId="620"/>
    <cellStyle name="常规 39 11 3" xfId="621"/>
    <cellStyle name="常规 39 12" xfId="622"/>
    <cellStyle name="常规 39 12 2" xfId="623"/>
    <cellStyle name="常规 39 12 3" xfId="624"/>
    <cellStyle name="常规 39 13" xfId="625"/>
    <cellStyle name="常规 39 14" xfId="626"/>
    <cellStyle name="常规 39 15" xfId="627"/>
    <cellStyle name="常规 39 2" xfId="628"/>
    <cellStyle name="常规 39 3" xfId="629"/>
    <cellStyle name="常规 39 4" xfId="630"/>
    <cellStyle name="常规 39 5" xfId="631"/>
    <cellStyle name="常规 39 6" xfId="632"/>
    <cellStyle name="常规 39 7" xfId="633"/>
    <cellStyle name="常规 39 7 2" xfId="634"/>
    <cellStyle name="常规 39 7 2 2" xfId="635"/>
    <cellStyle name="常规 39 7 2 3" xfId="636"/>
    <cellStyle name="常规 39 7 3" xfId="637"/>
    <cellStyle name="常规 39 7 3 2" xfId="638"/>
    <cellStyle name="常规 39 7 3 3" xfId="639"/>
    <cellStyle name="常规 39 8" xfId="640"/>
    <cellStyle name="常规 39 8 2" xfId="641"/>
    <cellStyle name="常规 39 8 3" xfId="642"/>
    <cellStyle name="常规 39 9" xfId="643"/>
    <cellStyle name="常规 39 9 2" xfId="644"/>
    <cellStyle name="常规 39 9 3" xfId="645"/>
    <cellStyle name="常规 4" xfId="646"/>
    <cellStyle name="常规 4 2" xfId="647"/>
    <cellStyle name="常规 4 3" xfId="648"/>
    <cellStyle name="常规 4 4" xfId="649"/>
    <cellStyle name="常规 4 5" xfId="650"/>
    <cellStyle name="常规 40" xfId="651"/>
    <cellStyle name="常规 40 10" xfId="652"/>
    <cellStyle name="常规 40 10 2" xfId="653"/>
    <cellStyle name="常规 40 10 3" xfId="654"/>
    <cellStyle name="常规 40 11" xfId="655"/>
    <cellStyle name="常规 40 11 2" xfId="656"/>
    <cellStyle name="常规 40 11 3" xfId="657"/>
    <cellStyle name="常规 40 12" xfId="658"/>
    <cellStyle name="常规 40 12 2" xfId="659"/>
    <cellStyle name="常规 40 12 3" xfId="660"/>
    <cellStyle name="常规 40 13" xfId="661"/>
    <cellStyle name="常规 40 14" xfId="662"/>
    <cellStyle name="常规 40 15" xfId="663"/>
    <cellStyle name="常规 40 2" xfId="664"/>
    <cellStyle name="常规 40 3" xfId="665"/>
    <cellStyle name="常规 40 4" xfId="666"/>
    <cellStyle name="常规 40 5" xfId="667"/>
    <cellStyle name="常规 40 6" xfId="668"/>
    <cellStyle name="常规 40 7" xfId="669"/>
    <cellStyle name="常规 40 7 2" xfId="670"/>
    <cellStyle name="常规 40 7 2 2" xfId="671"/>
    <cellStyle name="常规 40 7 2 3" xfId="672"/>
    <cellStyle name="常规 40 7 3" xfId="673"/>
    <cellStyle name="常规 40 7 3 2" xfId="674"/>
    <cellStyle name="常规 40 7 3 3" xfId="675"/>
    <cellStyle name="常规 40 8" xfId="676"/>
    <cellStyle name="常规 40 8 2" xfId="677"/>
    <cellStyle name="常规 40 8 3" xfId="678"/>
    <cellStyle name="常规 40 9" xfId="679"/>
    <cellStyle name="常规 40 9 2" xfId="680"/>
    <cellStyle name="常规 40 9 3" xfId="681"/>
    <cellStyle name="常规 41" xfId="682"/>
    <cellStyle name="常规 41 10" xfId="683"/>
    <cellStyle name="常规 41 10 2" xfId="684"/>
    <cellStyle name="常规 41 10 3" xfId="685"/>
    <cellStyle name="常规 41 11" xfId="686"/>
    <cellStyle name="常规 41 11 2" xfId="687"/>
    <cellStyle name="常规 41 11 3" xfId="688"/>
    <cellStyle name="常规 41 12" xfId="689"/>
    <cellStyle name="常规 41 12 2" xfId="690"/>
    <cellStyle name="常规 41 12 3" xfId="691"/>
    <cellStyle name="常规 41 13" xfId="692"/>
    <cellStyle name="常规 41 14" xfId="693"/>
    <cellStyle name="常规 41 15" xfId="694"/>
    <cellStyle name="常规 41 2" xfId="695"/>
    <cellStyle name="常规 41 3" xfId="696"/>
    <cellStyle name="常规 41 4" xfId="697"/>
    <cellStyle name="常规 41 5" xfId="698"/>
    <cellStyle name="常规 41 6" xfId="699"/>
    <cellStyle name="常规 41 7" xfId="700"/>
    <cellStyle name="常规 41 7 2" xfId="701"/>
    <cellStyle name="常规 41 7 2 2" xfId="702"/>
    <cellStyle name="常规 41 7 2 3" xfId="703"/>
    <cellStyle name="常规 41 7 3" xfId="704"/>
    <cellStyle name="常规 41 7 3 2" xfId="705"/>
    <cellStyle name="常规 41 7 3 3" xfId="706"/>
    <cellStyle name="常规 41 8" xfId="707"/>
    <cellStyle name="常规 41 8 2" xfId="708"/>
    <cellStyle name="常规 41 8 3" xfId="709"/>
    <cellStyle name="常规 41 9" xfId="710"/>
    <cellStyle name="常规 41 9 2" xfId="711"/>
    <cellStyle name="常规 41 9 3" xfId="712"/>
    <cellStyle name="常规 42" xfId="713"/>
    <cellStyle name="常规 43" xfId="714"/>
    <cellStyle name="常规 44" xfId="715"/>
    <cellStyle name="常规 44 10" xfId="716"/>
    <cellStyle name="常规 44 10 2" xfId="717"/>
    <cellStyle name="常规 44 10 3" xfId="718"/>
    <cellStyle name="常规 44 11" xfId="719"/>
    <cellStyle name="常规 44 11 2" xfId="720"/>
    <cellStyle name="常规 44 11 3" xfId="721"/>
    <cellStyle name="常规 44 12" xfId="722"/>
    <cellStyle name="常规 44 12 2" xfId="723"/>
    <cellStyle name="常规 44 12 3" xfId="724"/>
    <cellStyle name="常规 44 13" xfId="725"/>
    <cellStyle name="常规 44 14" xfId="726"/>
    <cellStyle name="常规 44 15" xfId="727"/>
    <cellStyle name="常规 44 2" xfId="728"/>
    <cellStyle name="常规 44 3" xfId="729"/>
    <cellStyle name="常规 44 4" xfId="730"/>
    <cellStyle name="常规 44 5" xfId="731"/>
    <cellStyle name="常规 44 6" xfId="732"/>
    <cellStyle name="常规 44 7" xfId="733"/>
    <cellStyle name="常规 44 7 2" xfId="734"/>
    <cellStyle name="常规 44 7 2 2" xfId="735"/>
    <cellStyle name="常规 44 7 2 3" xfId="736"/>
    <cellStyle name="常规 44 7 3" xfId="737"/>
    <cellStyle name="常规 44 7 3 2" xfId="738"/>
    <cellStyle name="常规 44 7 3 3" xfId="739"/>
    <cellStyle name="常规 44 8" xfId="740"/>
    <cellStyle name="常规 44 8 2" xfId="741"/>
    <cellStyle name="常规 44 8 3" xfId="742"/>
    <cellStyle name="常规 44 9" xfId="743"/>
    <cellStyle name="常规 44 9 2" xfId="744"/>
    <cellStyle name="常规 44 9 3" xfId="745"/>
    <cellStyle name="常规 45" xfId="746"/>
    <cellStyle name="常规 45 10" xfId="747"/>
    <cellStyle name="常规 45 10 2" xfId="748"/>
    <cellStyle name="常规 45 10 3" xfId="749"/>
    <cellStyle name="常规 45 11" xfId="750"/>
    <cellStyle name="常规 45 11 2" xfId="751"/>
    <cellStyle name="常规 45 11 3" xfId="752"/>
    <cellStyle name="常规 45 12" xfId="753"/>
    <cellStyle name="常规 45 12 2" xfId="754"/>
    <cellStyle name="常规 45 12 3" xfId="755"/>
    <cellStyle name="常规 45 13" xfId="756"/>
    <cellStyle name="常规 45 14" xfId="757"/>
    <cellStyle name="常规 45 15" xfId="758"/>
    <cellStyle name="常规 45 2" xfId="759"/>
    <cellStyle name="常规 45 3" xfId="760"/>
    <cellStyle name="常规 45 4" xfId="761"/>
    <cellStyle name="常规 45 5" xfId="762"/>
    <cellStyle name="常规 45 6" xfId="763"/>
    <cellStyle name="常规 45 7" xfId="764"/>
    <cellStyle name="常规 45 7 2" xfId="765"/>
    <cellStyle name="常规 45 7 2 2" xfId="766"/>
    <cellStyle name="常规 45 7 2 3" xfId="767"/>
    <cellStyle name="常规 45 7 3" xfId="768"/>
    <cellStyle name="常规 45 7 3 2" xfId="769"/>
    <cellStyle name="常规 45 7 3 3" xfId="770"/>
    <cellStyle name="常规 45 8" xfId="771"/>
    <cellStyle name="常规 45 8 2" xfId="772"/>
    <cellStyle name="常规 45 8 3" xfId="773"/>
    <cellStyle name="常规 45 9" xfId="774"/>
    <cellStyle name="常规 45 9 2" xfId="775"/>
    <cellStyle name="常规 45 9 3" xfId="776"/>
    <cellStyle name="常规 46" xfId="777"/>
    <cellStyle name="常规 47" xfId="778"/>
    <cellStyle name="常规 48" xfId="779"/>
    <cellStyle name="常规 49" xfId="780"/>
    <cellStyle name="常规 5" xfId="781"/>
    <cellStyle name="常规 5 2" xfId="782"/>
    <cellStyle name="常规 5 2 2" xfId="783"/>
    <cellStyle name="常规 5 2 2 2" xfId="784"/>
    <cellStyle name="常规 5 2 2 3" xfId="785"/>
    <cellStyle name="常规 5 2 3" xfId="786"/>
    <cellStyle name="常规 5 3" xfId="787"/>
    <cellStyle name="常规 50" xfId="788"/>
    <cellStyle name="常规 50 10" xfId="789"/>
    <cellStyle name="常规 50 10 2" xfId="790"/>
    <cellStyle name="常规 50 10 3" xfId="791"/>
    <cellStyle name="常规 50 11" xfId="792"/>
    <cellStyle name="常规 50 11 2" xfId="793"/>
    <cellStyle name="常规 50 11 3" xfId="794"/>
    <cellStyle name="常规 50 12" xfId="795"/>
    <cellStyle name="常规 50 12 2" xfId="796"/>
    <cellStyle name="常规 50 12 3" xfId="797"/>
    <cellStyle name="常规 50 13" xfId="798"/>
    <cellStyle name="常规 50 14" xfId="799"/>
    <cellStyle name="常规 50 15" xfId="800"/>
    <cellStyle name="常规 50 2" xfId="801"/>
    <cellStyle name="常规 50 3" xfId="802"/>
    <cellStyle name="常规 50 4" xfId="803"/>
    <cellStyle name="常规 50 5" xfId="804"/>
    <cellStyle name="常规 50 6" xfId="805"/>
    <cellStyle name="常规 50 7" xfId="806"/>
    <cellStyle name="常规 50 7 2" xfId="807"/>
    <cellStyle name="常规 50 7 2 2" xfId="808"/>
    <cellStyle name="常规 50 7 2 3" xfId="809"/>
    <cellStyle name="常规 50 7 3" xfId="810"/>
    <cellStyle name="常规 50 7 3 2" xfId="811"/>
    <cellStyle name="常规 50 7 3 3" xfId="812"/>
    <cellStyle name="常规 50 8" xfId="813"/>
    <cellStyle name="常规 50 8 2" xfId="814"/>
    <cellStyle name="常规 50 8 3" xfId="815"/>
    <cellStyle name="常规 50 9" xfId="816"/>
    <cellStyle name="常规 50 9 2" xfId="817"/>
    <cellStyle name="常规 50 9 3" xfId="818"/>
    <cellStyle name="常规 51" xfId="819"/>
    <cellStyle name="常规 51 10" xfId="820"/>
    <cellStyle name="常规 51 10 2" xfId="821"/>
    <cellStyle name="常规 51 10 3" xfId="822"/>
    <cellStyle name="常规 51 11" xfId="823"/>
    <cellStyle name="常规 51 11 2" xfId="824"/>
    <cellStyle name="常规 51 11 3" xfId="825"/>
    <cellStyle name="常规 51 12" xfId="826"/>
    <cellStyle name="常规 51 12 2" xfId="827"/>
    <cellStyle name="常规 51 12 3" xfId="828"/>
    <cellStyle name="常规 51 13" xfId="829"/>
    <cellStyle name="常规 51 14" xfId="830"/>
    <cellStyle name="常规 51 15" xfId="831"/>
    <cellStyle name="常规 51 2" xfId="832"/>
    <cellStyle name="常规 51 3" xfId="833"/>
    <cellStyle name="常规 51 4" xfId="834"/>
    <cellStyle name="常规 51 5" xfId="835"/>
    <cellStyle name="常规 51 6" xfId="836"/>
    <cellStyle name="常规 51 7" xfId="837"/>
    <cellStyle name="常规 51 7 2" xfId="838"/>
    <cellStyle name="常规 51 7 2 2" xfId="839"/>
    <cellStyle name="常规 51 7 2 3" xfId="840"/>
    <cellStyle name="常规 51 7 3" xfId="841"/>
    <cellStyle name="常规 51 7 3 2" xfId="842"/>
    <cellStyle name="常规 51 7 3 3" xfId="843"/>
    <cellStyle name="常规 51 8" xfId="844"/>
    <cellStyle name="常规 51 8 2" xfId="845"/>
    <cellStyle name="常规 51 8 3" xfId="846"/>
    <cellStyle name="常规 51 9" xfId="847"/>
    <cellStyle name="常规 51 9 2" xfId="848"/>
    <cellStyle name="常规 51 9 3" xfId="849"/>
    <cellStyle name="常规 52" xfId="850"/>
    <cellStyle name="常规 53" xfId="851"/>
    <cellStyle name="常规 54" xfId="852"/>
    <cellStyle name="常规 55" xfId="853"/>
    <cellStyle name="常规 55 10" xfId="854"/>
    <cellStyle name="常规 55 2" xfId="855"/>
    <cellStyle name="常规 55 2 2" xfId="856"/>
    <cellStyle name="常规 55 2 2 2" xfId="857"/>
    <cellStyle name="常规 55 2 2 3" xfId="858"/>
    <cellStyle name="常规 55 2 3" xfId="859"/>
    <cellStyle name="常规 55 2 3 2" xfId="860"/>
    <cellStyle name="常规 55 2 3 3" xfId="861"/>
    <cellStyle name="常规 55 3" xfId="862"/>
    <cellStyle name="常规 55 3 2" xfId="863"/>
    <cellStyle name="常规 55 3 3" xfId="864"/>
    <cellStyle name="常规 55 4" xfId="865"/>
    <cellStyle name="常规 55 4 2" xfId="866"/>
    <cellStyle name="常规 55 4 3" xfId="867"/>
    <cellStyle name="常规 55 5" xfId="868"/>
    <cellStyle name="常规 55 5 2" xfId="869"/>
    <cellStyle name="常规 55 5 3" xfId="870"/>
    <cellStyle name="常规 55 6" xfId="871"/>
    <cellStyle name="常规 55 6 2" xfId="872"/>
    <cellStyle name="常规 55 6 3" xfId="873"/>
    <cellStyle name="常规 55 7" xfId="874"/>
    <cellStyle name="常规 55 7 2" xfId="875"/>
    <cellStyle name="常规 55 7 3" xfId="876"/>
    <cellStyle name="常规 55 8" xfId="877"/>
    <cellStyle name="常规 55 9" xfId="878"/>
    <cellStyle name="常规 56" xfId="879"/>
    <cellStyle name="常规 57" xfId="880"/>
    <cellStyle name="常规 58" xfId="881"/>
    <cellStyle name="常规 58 10" xfId="882"/>
    <cellStyle name="常规 58 2" xfId="883"/>
    <cellStyle name="常规 58 2 2" xfId="884"/>
    <cellStyle name="常规 58 2 2 2" xfId="885"/>
    <cellStyle name="常规 58 2 2 3" xfId="886"/>
    <cellStyle name="常规 58 2 3" xfId="887"/>
    <cellStyle name="常规 58 2 3 2" xfId="888"/>
    <cellStyle name="常规 58 2 3 3" xfId="889"/>
    <cellStyle name="常规 58 3" xfId="890"/>
    <cellStyle name="常规 58 3 2" xfId="891"/>
    <cellStyle name="常规 58 3 3" xfId="892"/>
    <cellStyle name="常规 58 4" xfId="893"/>
    <cellStyle name="常规 58 4 2" xfId="894"/>
    <cellStyle name="常规 58 4 3" xfId="895"/>
    <cellStyle name="常规 58 5" xfId="896"/>
    <cellStyle name="常规 58 5 2" xfId="897"/>
    <cellStyle name="常规 58 5 3" xfId="898"/>
    <cellStyle name="常规 58 6" xfId="899"/>
    <cellStyle name="常规 58 6 2" xfId="900"/>
    <cellStyle name="常规 58 6 3" xfId="901"/>
    <cellStyle name="常规 58 7" xfId="902"/>
    <cellStyle name="常规 58 7 2" xfId="903"/>
    <cellStyle name="常规 58 7 3" xfId="904"/>
    <cellStyle name="常规 58 8" xfId="905"/>
    <cellStyle name="常规 58 9" xfId="906"/>
    <cellStyle name="常规 59" xfId="907"/>
    <cellStyle name="常规 59 10" xfId="908"/>
    <cellStyle name="常规 59 2" xfId="909"/>
    <cellStyle name="常规 59 2 2" xfId="910"/>
    <cellStyle name="常规 59 2 2 2" xfId="911"/>
    <cellStyle name="常规 59 2 2 3" xfId="912"/>
    <cellStyle name="常规 59 2 3" xfId="913"/>
    <cellStyle name="常规 59 2 3 2" xfId="914"/>
    <cellStyle name="常规 59 2 3 3" xfId="915"/>
    <cellStyle name="常规 59 3" xfId="916"/>
    <cellStyle name="常规 59 3 2" xfId="917"/>
    <cellStyle name="常规 59 3 3" xfId="918"/>
    <cellStyle name="常规 59 4" xfId="919"/>
    <cellStyle name="常规 59 4 2" xfId="920"/>
    <cellStyle name="常规 59 4 3" xfId="921"/>
    <cellStyle name="常规 59 5" xfId="922"/>
    <cellStyle name="常规 59 5 2" xfId="923"/>
    <cellStyle name="常规 59 5 3" xfId="924"/>
    <cellStyle name="常规 59 6" xfId="925"/>
    <cellStyle name="常规 59 6 2" xfId="926"/>
    <cellStyle name="常规 59 6 3" xfId="927"/>
    <cellStyle name="常规 59 7" xfId="928"/>
    <cellStyle name="常规 59 7 2" xfId="929"/>
    <cellStyle name="常规 59 7 3" xfId="930"/>
    <cellStyle name="常规 59 8" xfId="931"/>
    <cellStyle name="常规 59 9" xfId="932"/>
    <cellStyle name="常规 6" xfId="933"/>
    <cellStyle name="常规 6 2" xfId="934"/>
    <cellStyle name="常规 6 3" xfId="935"/>
    <cellStyle name="常规 60" xfId="936"/>
    <cellStyle name="常规 60 10" xfId="937"/>
    <cellStyle name="常规 60 2" xfId="938"/>
    <cellStyle name="常规 60 2 2" xfId="939"/>
    <cellStyle name="常规 60 2 2 2" xfId="940"/>
    <cellStyle name="常规 60 2 2 3" xfId="941"/>
    <cellStyle name="常规 60 2 3" xfId="942"/>
    <cellStyle name="常规 60 2 3 2" xfId="943"/>
    <cellStyle name="常规 60 2 3 3" xfId="944"/>
    <cellStyle name="常规 60 3" xfId="945"/>
    <cellStyle name="常规 60 3 2" xfId="946"/>
    <cellStyle name="常规 60 3 3" xfId="947"/>
    <cellStyle name="常规 60 4" xfId="948"/>
    <cellStyle name="常规 60 4 2" xfId="949"/>
    <cellStyle name="常规 60 4 3" xfId="950"/>
    <cellStyle name="常规 60 5" xfId="951"/>
    <cellStyle name="常规 60 5 2" xfId="952"/>
    <cellStyle name="常规 60 5 3" xfId="953"/>
    <cellStyle name="常规 60 6" xfId="954"/>
    <cellStyle name="常规 60 6 2" xfId="955"/>
    <cellStyle name="常规 60 6 3" xfId="956"/>
    <cellStyle name="常规 60 7" xfId="957"/>
    <cellStyle name="常规 60 7 2" xfId="958"/>
    <cellStyle name="常规 60 7 3" xfId="959"/>
    <cellStyle name="常规 60 8" xfId="960"/>
    <cellStyle name="常规 60 9" xfId="961"/>
    <cellStyle name="常规 61" xfId="962"/>
    <cellStyle name="常规 61 10" xfId="963"/>
    <cellStyle name="常规 61 2" xfId="964"/>
    <cellStyle name="常规 61 2 2" xfId="965"/>
    <cellStyle name="常规 61 2 2 2" xfId="966"/>
    <cellStyle name="常规 61 2 2 3" xfId="967"/>
    <cellStyle name="常规 61 2 3" xfId="968"/>
    <cellStyle name="常规 61 2 3 2" xfId="969"/>
    <cellStyle name="常规 61 2 3 3" xfId="970"/>
    <cellStyle name="常规 61 3" xfId="971"/>
    <cellStyle name="常规 61 3 2" xfId="972"/>
    <cellStyle name="常规 61 3 3" xfId="973"/>
    <cellStyle name="常规 61 4" xfId="974"/>
    <cellStyle name="常规 61 4 2" xfId="975"/>
    <cellStyle name="常规 61 4 3" xfId="976"/>
    <cellStyle name="常规 61 5" xfId="977"/>
    <cellStyle name="常规 61 5 2" xfId="978"/>
    <cellStyle name="常规 61 5 3" xfId="979"/>
    <cellStyle name="常规 61 6" xfId="980"/>
    <cellStyle name="常规 61 6 2" xfId="981"/>
    <cellStyle name="常规 61 6 3" xfId="982"/>
    <cellStyle name="常规 61 7" xfId="983"/>
    <cellStyle name="常规 61 7 2" xfId="984"/>
    <cellStyle name="常规 61 7 3" xfId="985"/>
    <cellStyle name="常规 61 8" xfId="986"/>
    <cellStyle name="常规 61 9" xfId="987"/>
    <cellStyle name="常规 62" xfId="988"/>
    <cellStyle name="常规 62 10" xfId="989"/>
    <cellStyle name="常规 62 2" xfId="990"/>
    <cellStyle name="常规 62 2 2" xfId="991"/>
    <cellStyle name="常规 62 2 2 2" xfId="992"/>
    <cellStyle name="常规 62 2 2 3" xfId="993"/>
    <cellStyle name="常规 62 2 3" xfId="994"/>
    <cellStyle name="常规 62 2 3 2" xfId="995"/>
    <cellStyle name="常规 62 2 3 3" xfId="996"/>
    <cellStyle name="常规 62 3" xfId="997"/>
    <cellStyle name="常规 62 3 2" xfId="998"/>
    <cellStyle name="常规 62 3 3" xfId="999"/>
    <cellStyle name="常规 62 4" xfId="1000"/>
    <cellStyle name="常规 62 4 2" xfId="1001"/>
    <cellStyle name="常规 62 4 3" xfId="1002"/>
    <cellStyle name="常规 62 5" xfId="1003"/>
    <cellStyle name="常规 62 5 2" xfId="1004"/>
    <cellStyle name="常规 62 5 3" xfId="1005"/>
    <cellStyle name="常规 62 6" xfId="1006"/>
    <cellStyle name="常规 62 6 2" xfId="1007"/>
    <cellStyle name="常规 62 6 3" xfId="1008"/>
    <cellStyle name="常规 62 7" xfId="1009"/>
    <cellStyle name="常规 62 7 2" xfId="1010"/>
    <cellStyle name="常规 62 7 3" xfId="1011"/>
    <cellStyle name="常规 62 8" xfId="1012"/>
    <cellStyle name="常规 62 9" xfId="1013"/>
    <cellStyle name="常规 63" xfId="1014"/>
    <cellStyle name="常规 63 10" xfId="1015"/>
    <cellStyle name="常规 63 2" xfId="1016"/>
    <cellStyle name="常规 63 2 2" xfId="1017"/>
    <cellStyle name="常规 63 2 2 2" xfId="1018"/>
    <cellStyle name="常规 63 2 2 3" xfId="1019"/>
    <cellStyle name="常规 63 2 3" xfId="1020"/>
    <cellStyle name="常规 63 2 3 2" xfId="1021"/>
    <cellStyle name="常规 63 2 3 3" xfId="1022"/>
    <cellStyle name="常规 63 3" xfId="1023"/>
    <cellStyle name="常规 63 3 2" xfId="1024"/>
    <cellStyle name="常规 63 3 3" xfId="1025"/>
    <cellStyle name="常规 63 4" xfId="1026"/>
    <cellStyle name="常规 63 4 2" xfId="1027"/>
    <cellStyle name="常规 63 4 3" xfId="1028"/>
    <cellStyle name="常规 63 5" xfId="1029"/>
    <cellStyle name="常规 63 5 2" xfId="1030"/>
    <cellStyle name="常规 63 5 3" xfId="1031"/>
    <cellStyle name="常规 63 6" xfId="1032"/>
    <cellStyle name="常规 63 6 2" xfId="1033"/>
    <cellStyle name="常规 63 6 3" xfId="1034"/>
    <cellStyle name="常规 63 7" xfId="1035"/>
    <cellStyle name="常规 63 7 2" xfId="1036"/>
    <cellStyle name="常规 63 7 3" xfId="1037"/>
    <cellStyle name="常规 63 8" xfId="1038"/>
    <cellStyle name="常规 63 9" xfId="1039"/>
    <cellStyle name="常规 64" xfId="1040"/>
    <cellStyle name="常规 64 10" xfId="1041"/>
    <cellStyle name="常规 64 2" xfId="1042"/>
    <cellStyle name="常规 64 2 2" xfId="1043"/>
    <cellStyle name="常规 64 2 2 2" xfId="1044"/>
    <cellStyle name="常规 64 2 2 3" xfId="1045"/>
    <cellStyle name="常规 64 2 3" xfId="1046"/>
    <cellStyle name="常规 64 2 3 2" xfId="1047"/>
    <cellStyle name="常规 64 2 3 3" xfId="1048"/>
    <cellStyle name="常规 64 3" xfId="1049"/>
    <cellStyle name="常规 64 3 2" xfId="1050"/>
    <cellStyle name="常规 64 3 3" xfId="1051"/>
    <cellStyle name="常规 64 4" xfId="1052"/>
    <cellStyle name="常规 64 4 2" xfId="1053"/>
    <cellStyle name="常规 64 4 3" xfId="1054"/>
    <cellStyle name="常规 64 5" xfId="1055"/>
    <cellStyle name="常规 64 5 2" xfId="1056"/>
    <cellStyle name="常规 64 5 3" xfId="1057"/>
    <cellStyle name="常规 64 6" xfId="1058"/>
    <cellStyle name="常规 64 6 2" xfId="1059"/>
    <cellStyle name="常规 64 6 3" xfId="1060"/>
    <cellStyle name="常规 64 7" xfId="1061"/>
    <cellStyle name="常规 64 7 2" xfId="1062"/>
    <cellStyle name="常规 64 7 3" xfId="1063"/>
    <cellStyle name="常规 64 8" xfId="1064"/>
    <cellStyle name="常规 64 9" xfId="1065"/>
    <cellStyle name="常规 65" xfId="1066"/>
    <cellStyle name="常规 65 10" xfId="1067"/>
    <cellStyle name="常规 65 2" xfId="1068"/>
    <cellStyle name="常规 65 2 2" xfId="1069"/>
    <cellStyle name="常规 65 2 2 2" xfId="1070"/>
    <cellStyle name="常规 65 2 2 3" xfId="1071"/>
    <cellStyle name="常规 65 2 3" xfId="1072"/>
    <cellStyle name="常规 65 2 3 2" xfId="1073"/>
    <cellStyle name="常规 65 2 3 3" xfId="1074"/>
    <cellStyle name="常规 65 3" xfId="1075"/>
    <cellStyle name="常规 65 3 2" xfId="1076"/>
    <cellStyle name="常规 65 3 3" xfId="1077"/>
    <cellStyle name="常规 65 4" xfId="1078"/>
    <cellStyle name="常规 65 4 2" xfId="1079"/>
    <cellStyle name="常规 65 4 3" xfId="1080"/>
    <cellStyle name="常规 65 5" xfId="1081"/>
    <cellStyle name="常规 65 5 2" xfId="1082"/>
    <cellStyle name="常规 65 5 3" xfId="1083"/>
    <cellStyle name="常规 65 6" xfId="1084"/>
    <cellStyle name="常规 65 6 2" xfId="1085"/>
    <cellStyle name="常规 65 6 3" xfId="1086"/>
    <cellStyle name="常规 65 7" xfId="1087"/>
    <cellStyle name="常规 65 7 2" xfId="1088"/>
    <cellStyle name="常规 65 7 3" xfId="1089"/>
    <cellStyle name="常规 65 8" xfId="1090"/>
    <cellStyle name="常规 65 9" xfId="1091"/>
    <cellStyle name="常规 66" xfId="1092"/>
    <cellStyle name="常规 66 10" xfId="1093"/>
    <cellStyle name="常规 66 2" xfId="1094"/>
    <cellStyle name="常规 66 2 2" xfId="1095"/>
    <cellStyle name="常规 66 2 2 2" xfId="1096"/>
    <cellStyle name="常规 66 2 2 3" xfId="1097"/>
    <cellStyle name="常规 66 2 3" xfId="1098"/>
    <cellStyle name="常规 66 2 3 2" xfId="1099"/>
    <cellStyle name="常规 66 2 3 3" xfId="1100"/>
    <cellStyle name="常规 66 3" xfId="1101"/>
    <cellStyle name="常规 66 3 2" xfId="1102"/>
    <cellStyle name="常规 66 3 3" xfId="1103"/>
    <cellStyle name="常规 66 4" xfId="1104"/>
    <cellStyle name="常规 66 4 2" xfId="1105"/>
    <cellStyle name="常规 66 4 3" xfId="1106"/>
    <cellStyle name="常规 66 5" xfId="1107"/>
    <cellStyle name="常规 66 5 2" xfId="1108"/>
    <cellStyle name="常规 66 5 3" xfId="1109"/>
    <cellStyle name="常规 66 6" xfId="1110"/>
    <cellStyle name="常规 66 6 2" xfId="1111"/>
    <cellStyle name="常规 66 6 3" xfId="1112"/>
    <cellStyle name="常规 66 7" xfId="1113"/>
    <cellStyle name="常规 66 7 2" xfId="1114"/>
    <cellStyle name="常规 66 7 3" xfId="1115"/>
    <cellStyle name="常规 66 8" xfId="1116"/>
    <cellStyle name="常规 66 9" xfId="1117"/>
    <cellStyle name="常规 67" xfId="1118"/>
    <cellStyle name="常规 67 10" xfId="1119"/>
    <cellStyle name="常规 67 2" xfId="1120"/>
    <cellStyle name="常规 67 2 2" xfId="1121"/>
    <cellStyle name="常规 67 2 2 2" xfId="1122"/>
    <cellStyle name="常规 67 2 2 3" xfId="1123"/>
    <cellStyle name="常规 67 2 3" xfId="1124"/>
    <cellStyle name="常规 67 2 3 2" xfId="1125"/>
    <cellStyle name="常规 67 2 3 3" xfId="1126"/>
    <cellStyle name="常规 67 3" xfId="1127"/>
    <cellStyle name="常规 67 3 2" xfId="1128"/>
    <cellStyle name="常规 67 3 3" xfId="1129"/>
    <cellStyle name="常规 67 4" xfId="1130"/>
    <cellStyle name="常规 67 4 2" xfId="1131"/>
    <cellStyle name="常规 67 4 3" xfId="1132"/>
    <cellStyle name="常规 67 5" xfId="1133"/>
    <cellStyle name="常规 67 5 2" xfId="1134"/>
    <cellStyle name="常规 67 5 3" xfId="1135"/>
    <cellStyle name="常规 67 6" xfId="1136"/>
    <cellStyle name="常规 67 6 2" xfId="1137"/>
    <cellStyle name="常规 67 6 3" xfId="1138"/>
    <cellStyle name="常规 67 7" xfId="1139"/>
    <cellStyle name="常规 67 7 2" xfId="1140"/>
    <cellStyle name="常规 67 7 3" xfId="1141"/>
    <cellStyle name="常规 67 8" xfId="1142"/>
    <cellStyle name="常规 67 9" xfId="1143"/>
    <cellStyle name="常规 68" xfId="1144"/>
    <cellStyle name="常规 68 10" xfId="1145"/>
    <cellStyle name="常规 68 2" xfId="1146"/>
    <cellStyle name="常规 68 2 2" xfId="1147"/>
    <cellStyle name="常规 68 2 2 2" xfId="1148"/>
    <cellStyle name="常规 68 2 2 3" xfId="1149"/>
    <cellStyle name="常规 68 2 3" xfId="1150"/>
    <cellStyle name="常规 68 2 3 2" xfId="1151"/>
    <cellStyle name="常规 68 2 3 3" xfId="1152"/>
    <cellStyle name="常规 68 3" xfId="1153"/>
    <cellStyle name="常规 68 3 2" xfId="1154"/>
    <cellStyle name="常规 68 3 3" xfId="1155"/>
    <cellStyle name="常规 68 4" xfId="1156"/>
    <cellStyle name="常规 68 4 2" xfId="1157"/>
    <cellStyle name="常规 68 4 3" xfId="1158"/>
    <cellStyle name="常规 68 5" xfId="1159"/>
    <cellStyle name="常规 68 5 2" xfId="1160"/>
    <cellStyle name="常规 68 5 3" xfId="1161"/>
    <cellStyle name="常规 68 6" xfId="1162"/>
    <cellStyle name="常规 68 6 2" xfId="1163"/>
    <cellStyle name="常规 68 6 3" xfId="1164"/>
    <cellStyle name="常规 68 7" xfId="1165"/>
    <cellStyle name="常规 68 7 2" xfId="1166"/>
    <cellStyle name="常规 68 7 3" xfId="1167"/>
    <cellStyle name="常规 68 8" xfId="1168"/>
    <cellStyle name="常规 68 9" xfId="1169"/>
    <cellStyle name="常规 69" xfId="1170"/>
    <cellStyle name="常规 69 10" xfId="1171"/>
    <cellStyle name="常规 69 2" xfId="1172"/>
    <cellStyle name="常规 69 2 2" xfId="1173"/>
    <cellStyle name="常规 69 2 2 2" xfId="1174"/>
    <cellStyle name="常规 69 2 2 3" xfId="1175"/>
    <cellStyle name="常规 69 2 3" xfId="1176"/>
    <cellStyle name="常规 69 2 3 2" xfId="1177"/>
    <cellStyle name="常规 69 2 3 3" xfId="1178"/>
    <cellStyle name="常规 69 3" xfId="1179"/>
    <cellStyle name="常规 69 3 2" xfId="1180"/>
    <cellStyle name="常规 69 3 3" xfId="1181"/>
    <cellStyle name="常规 69 4" xfId="1182"/>
    <cellStyle name="常规 69 4 2" xfId="1183"/>
    <cellStyle name="常规 69 4 3" xfId="1184"/>
    <cellStyle name="常规 69 5" xfId="1185"/>
    <cellStyle name="常规 69 5 2" xfId="1186"/>
    <cellStyle name="常规 69 5 3" xfId="1187"/>
    <cellStyle name="常规 69 6" xfId="1188"/>
    <cellStyle name="常规 69 6 2" xfId="1189"/>
    <cellStyle name="常规 69 6 3" xfId="1190"/>
    <cellStyle name="常规 69 7" xfId="1191"/>
    <cellStyle name="常规 69 7 2" xfId="1192"/>
    <cellStyle name="常规 69 7 3" xfId="1193"/>
    <cellStyle name="常规 69 8" xfId="1194"/>
    <cellStyle name="常规 69 9" xfId="1195"/>
    <cellStyle name="常规 7" xfId="1196"/>
    <cellStyle name="常规 7 2" xfId="1197"/>
    <cellStyle name="常规 7 3" xfId="1198"/>
    <cellStyle name="常规 70" xfId="1199"/>
    <cellStyle name="常规 70 10" xfId="1200"/>
    <cellStyle name="常规 70 2" xfId="1201"/>
    <cellStyle name="常规 70 2 2" xfId="1202"/>
    <cellStyle name="常规 70 2 2 2" xfId="1203"/>
    <cellStyle name="常规 70 2 2 3" xfId="1204"/>
    <cellStyle name="常规 70 2 3" xfId="1205"/>
    <cellStyle name="常规 70 2 3 2" xfId="1206"/>
    <cellStyle name="常规 70 2 3 3" xfId="1207"/>
    <cellStyle name="常规 70 3" xfId="1208"/>
    <cellStyle name="常规 70 3 2" xfId="1209"/>
    <cellStyle name="常规 70 3 3" xfId="1210"/>
    <cellStyle name="常规 70 4" xfId="1211"/>
    <cellStyle name="常规 70 4 2" xfId="1212"/>
    <cellStyle name="常规 70 4 3" xfId="1213"/>
    <cellStyle name="常规 70 5" xfId="1214"/>
    <cellStyle name="常规 70 5 2" xfId="1215"/>
    <cellStyle name="常规 70 5 3" xfId="1216"/>
    <cellStyle name="常规 70 6" xfId="1217"/>
    <cellStyle name="常规 70 6 2" xfId="1218"/>
    <cellStyle name="常规 70 6 3" xfId="1219"/>
    <cellStyle name="常规 70 7" xfId="1220"/>
    <cellStyle name="常规 70 7 2" xfId="1221"/>
    <cellStyle name="常规 70 7 3" xfId="1222"/>
    <cellStyle name="常规 70 8" xfId="1223"/>
    <cellStyle name="常规 70 9" xfId="1224"/>
    <cellStyle name="常规 71" xfId="1225"/>
    <cellStyle name="常规 71 10" xfId="1226"/>
    <cellStyle name="常规 71 2" xfId="1227"/>
    <cellStyle name="常规 71 2 2" xfId="1228"/>
    <cellStyle name="常规 71 2 2 2" xfId="1229"/>
    <cellStyle name="常规 71 2 2 3" xfId="1230"/>
    <cellStyle name="常规 71 2 3" xfId="1231"/>
    <cellStyle name="常规 71 2 3 2" xfId="1232"/>
    <cellStyle name="常规 71 2 3 3" xfId="1233"/>
    <cellStyle name="常规 71 3" xfId="1234"/>
    <cellStyle name="常规 71 3 2" xfId="1235"/>
    <cellStyle name="常规 71 3 3" xfId="1236"/>
    <cellStyle name="常规 71 4" xfId="1237"/>
    <cellStyle name="常规 71 4 2" xfId="1238"/>
    <cellStyle name="常规 71 4 3" xfId="1239"/>
    <cellStyle name="常规 71 5" xfId="1240"/>
    <cellStyle name="常规 71 5 2" xfId="1241"/>
    <cellStyle name="常规 71 5 3" xfId="1242"/>
    <cellStyle name="常规 71 6" xfId="1243"/>
    <cellStyle name="常规 71 6 2" xfId="1244"/>
    <cellStyle name="常规 71 6 3" xfId="1245"/>
    <cellStyle name="常规 71 7" xfId="1246"/>
    <cellStyle name="常规 71 7 2" xfId="1247"/>
    <cellStyle name="常规 71 7 3" xfId="1248"/>
    <cellStyle name="常规 71 8" xfId="1249"/>
    <cellStyle name="常规 71 9" xfId="1250"/>
    <cellStyle name="常规 72" xfId="1251"/>
    <cellStyle name="常规 72 10" xfId="1252"/>
    <cellStyle name="常规 72 2" xfId="1253"/>
    <cellStyle name="常规 72 2 2" xfId="1254"/>
    <cellStyle name="常规 72 2 2 2" xfId="1255"/>
    <cellStyle name="常规 72 2 2 3" xfId="1256"/>
    <cellStyle name="常规 72 2 3" xfId="1257"/>
    <cellStyle name="常规 72 2 3 2" xfId="1258"/>
    <cellStyle name="常规 72 2 3 3" xfId="1259"/>
    <cellStyle name="常规 72 3" xfId="1260"/>
    <cellStyle name="常规 72 3 2" xfId="1261"/>
    <cellStyle name="常规 72 3 3" xfId="1262"/>
    <cellStyle name="常规 72 4" xfId="1263"/>
    <cellStyle name="常规 72 4 2" xfId="1264"/>
    <cellStyle name="常规 72 4 3" xfId="1265"/>
    <cellStyle name="常规 72 5" xfId="1266"/>
    <cellStyle name="常规 72 5 2" xfId="1267"/>
    <cellStyle name="常规 72 5 3" xfId="1268"/>
    <cellStyle name="常规 72 6" xfId="1269"/>
    <cellStyle name="常规 72 6 2" xfId="1270"/>
    <cellStyle name="常规 72 6 3" xfId="1271"/>
    <cellStyle name="常规 72 7" xfId="1272"/>
    <cellStyle name="常规 72 7 2" xfId="1273"/>
    <cellStyle name="常规 72 7 3" xfId="1274"/>
    <cellStyle name="常规 72 8" xfId="1275"/>
    <cellStyle name="常规 72 9" xfId="1276"/>
    <cellStyle name="常规 73" xfId="1277"/>
    <cellStyle name="常规 73 10" xfId="1278"/>
    <cellStyle name="常规 73 2" xfId="1279"/>
    <cellStyle name="常规 73 2 2" xfId="1280"/>
    <cellStyle name="常规 73 2 2 2" xfId="1281"/>
    <cellStyle name="常规 73 2 2 3" xfId="1282"/>
    <cellStyle name="常规 73 2 3" xfId="1283"/>
    <cellStyle name="常规 73 2 3 2" xfId="1284"/>
    <cellStyle name="常规 73 2 3 3" xfId="1285"/>
    <cellStyle name="常规 73 3" xfId="1286"/>
    <cellStyle name="常规 73 3 2" xfId="1287"/>
    <cellStyle name="常规 73 3 3" xfId="1288"/>
    <cellStyle name="常规 73 4" xfId="1289"/>
    <cellStyle name="常规 73 4 2" xfId="1290"/>
    <cellStyle name="常规 73 4 3" xfId="1291"/>
    <cellStyle name="常规 73 5" xfId="1292"/>
    <cellStyle name="常规 73 5 2" xfId="1293"/>
    <cellStyle name="常规 73 5 3" xfId="1294"/>
    <cellStyle name="常规 73 6" xfId="1295"/>
    <cellStyle name="常规 73 6 2" xfId="1296"/>
    <cellStyle name="常规 73 6 3" xfId="1297"/>
    <cellStyle name="常规 73 7" xfId="1298"/>
    <cellStyle name="常规 73 7 2" xfId="1299"/>
    <cellStyle name="常规 73 7 3" xfId="1300"/>
    <cellStyle name="常规 73 8" xfId="1301"/>
    <cellStyle name="常规 73 9" xfId="1302"/>
    <cellStyle name="常规 74" xfId="1303"/>
    <cellStyle name="常规 74 10" xfId="1304"/>
    <cellStyle name="常规 74 2" xfId="1305"/>
    <cellStyle name="常规 74 2 2" xfId="1306"/>
    <cellStyle name="常规 74 2 2 2" xfId="1307"/>
    <cellStyle name="常规 74 2 2 3" xfId="1308"/>
    <cellStyle name="常规 74 2 3" xfId="1309"/>
    <cellStyle name="常规 74 2 3 2" xfId="1310"/>
    <cellStyle name="常规 74 2 3 3" xfId="1311"/>
    <cellStyle name="常规 74 3" xfId="1312"/>
    <cellStyle name="常规 74 3 2" xfId="1313"/>
    <cellStyle name="常规 74 3 3" xfId="1314"/>
    <cellStyle name="常规 74 4" xfId="1315"/>
    <cellStyle name="常规 74 4 2" xfId="1316"/>
    <cellStyle name="常规 74 4 3" xfId="1317"/>
    <cellStyle name="常规 74 5" xfId="1318"/>
    <cellStyle name="常规 74 5 2" xfId="1319"/>
    <cellStyle name="常规 74 5 3" xfId="1320"/>
    <cellStyle name="常规 74 6" xfId="1321"/>
    <cellStyle name="常规 74 6 2" xfId="1322"/>
    <cellStyle name="常规 74 6 3" xfId="1323"/>
    <cellStyle name="常规 74 7" xfId="1324"/>
    <cellStyle name="常规 74 7 2" xfId="1325"/>
    <cellStyle name="常规 74 7 3" xfId="1326"/>
    <cellStyle name="常规 74 8" xfId="1327"/>
    <cellStyle name="常规 74 9" xfId="1328"/>
    <cellStyle name="常规 75" xfId="1329"/>
    <cellStyle name="常规 75 10" xfId="1330"/>
    <cellStyle name="常规 75 2" xfId="1331"/>
    <cellStyle name="常规 75 2 2" xfId="1332"/>
    <cellStyle name="常规 75 2 2 2" xfId="1333"/>
    <cellStyle name="常规 75 2 2 3" xfId="1334"/>
    <cellStyle name="常规 75 2 3" xfId="1335"/>
    <cellStyle name="常规 75 2 3 2" xfId="1336"/>
    <cellStyle name="常规 75 2 3 3" xfId="1337"/>
    <cellStyle name="常规 75 3" xfId="1338"/>
    <cellStyle name="常规 75 3 2" xfId="1339"/>
    <cellStyle name="常规 75 3 3" xfId="1340"/>
    <cellStyle name="常规 75 4" xfId="1341"/>
    <cellStyle name="常规 75 4 2" xfId="1342"/>
    <cellStyle name="常规 75 4 3" xfId="1343"/>
    <cellStyle name="常规 75 5" xfId="1344"/>
    <cellStyle name="常规 75 5 2" xfId="1345"/>
    <cellStyle name="常规 75 5 3" xfId="1346"/>
    <cellStyle name="常规 75 6" xfId="1347"/>
    <cellStyle name="常规 75 6 2" xfId="1348"/>
    <cellStyle name="常规 75 6 3" xfId="1349"/>
    <cellStyle name="常规 75 7" xfId="1350"/>
    <cellStyle name="常规 75 7 2" xfId="1351"/>
    <cellStyle name="常规 75 7 3" xfId="1352"/>
    <cellStyle name="常规 75 8" xfId="1353"/>
    <cellStyle name="常规 75 9" xfId="1354"/>
    <cellStyle name="常规 76" xfId="1355"/>
    <cellStyle name="常规 76 10" xfId="1356"/>
    <cellStyle name="常规 76 2" xfId="1357"/>
    <cellStyle name="常规 76 2 2" xfId="1358"/>
    <cellStyle name="常规 76 2 2 2" xfId="1359"/>
    <cellStyle name="常规 76 2 2 3" xfId="1360"/>
    <cellStyle name="常规 76 2 3" xfId="1361"/>
    <cellStyle name="常规 76 2 3 2" xfId="1362"/>
    <cellStyle name="常规 76 2 3 3" xfId="1363"/>
    <cellStyle name="常规 76 3" xfId="1364"/>
    <cellStyle name="常规 76 3 2" xfId="1365"/>
    <cellStyle name="常规 76 3 3" xfId="1366"/>
    <cellStyle name="常规 76 4" xfId="1367"/>
    <cellStyle name="常规 76 4 2" xfId="1368"/>
    <cellStyle name="常规 76 4 3" xfId="1369"/>
    <cellStyle name="常规 76 5" xfId="1370"/>
    <cellStyle name="常规 76 5 2" xfId="1371"/>
    <cellStyle name="常规 76 5 3" xfId="1372"/>
    <cellStyle name="常规 76 6" xfId="1373"/>
    <cellStyle name="常规 76 6 2" xfId="1374"/>
    <cellStyle name="常规 76 6 3" xfId="1375"/>
    <cellStyle name="常规 76 7" xfId="1376"/>
    <cellStyle name="常规 76 7 2" xfId="1377"/>
    <cellStyle name="常规 76 7 3" xfId="1378"/>
    <cellStyle name="常规 76 8" xfId="1379"/>
    <cellStyle name="常规 76 9" xfId="1380"/>
    <cellStyle name="常规 77" xfId="1381"/>
    <cellStyle name="常规 77 10" xfId="1382"/>
    <cellStyle name="常规 77 2" xfId="1383"/>
    <cellStyle name="常规 77 2 2" xfId="1384"/>
    <cellStyle name="常规 77 2 2 2" xfId="1385"/>
    <cellStyle name="常规 77 2 2 3" xfId="1386"/>
    <cellStyle name="常规 77 2 3" xfId="1387"/>
    <cellStyle name="常规 77 2 3 2" xfId="1388"/>
    <cellStyle name="常规 77 2 3 3" xfId="1389"/>
    <cellStyle name="常规 77 3" xfId="1390"/>
    <cellStyle name="常规 77 3 2" xfId="1391"/>
    <cellStyle name="常规 77 3 3" xfId="1392"/>
    <cellStyle name="常规 77 4" xfId="1393"/>
    <cellStyle name="常规 77 4 2" xfId="1394"/>
    <cellStyle name="常规 77 4 3" xfId="1395"/>
    <cellStyle name="常规 77 5" xfId="1396"/>
    <cellStyle name="常规 77 5 2" xfId="1397"/>
    <cellStyle name="常规 77 5 3" xfId="1398"/>
    <cellStyle name="常规 77 6" xfId="1399"/>
    <cellStyle name="常规 77 6 2" xfId="1400"/>
    <cellStyle name="常规 77 6 3" xfId="1401"/>
    <cellStyle name="常规 77 7" xfId="1402"/>
    <cellStyle name="常规 77 7 2" xfId="1403"/>
    <cellStyle name="常规 77 7 3" xfId="1404"/>
    <cellStyle name="常规 77 8" xfId="1405"/>
    <cellStyle name="常规 77 9" xfId="1406"/>
    <cellStyle name="常规 78" xfId="1407"/>
    <cellStyle name="常规 78 10" xfId="1408"/>
    <cellStyle name="常规 78 2" xfId="1409"/>
    <cellStyle name="常规 78 2 2" xfId="1410"/>
    <cellStyle name="常规 78 2 2 2" xfId="1411"/>
    <cellStyle name="常规 78 2 2 3" xfId="1412"/>
    <cellStyle name="常规 78 2 3" xfId="1413"/>
    <cellStyle name="常规 78 2 3 2" xfId="1414"/>
    <cellStyle name="常规 78 2 3 3" xfId="1415"/>
    <cellStyle name="常规 78 3" xfId="1416"/>
    <cellStyle name="常规 78 3 2" xfId="1417"/>
    <cellStyle name="常规 78 3 3" xfId="1418"/>
    <cellStyle name="常规 78 4" xfId="1419"/>
    <cellStyle name="常规 78 4 2" xfId="1420"/>
    <cellStyle name="常规 78 4 3" xfId="1421"/>
    <cellStyle name="常规 78 5" xfId="1422"/>
    <cellStyle name="常规 78 5 2" xfId="1423"/>
    <cellStyle name="常规 78 5 3" xfId="1424"/>
    <cellStyle name="常规 78 6" xfId="1425"/>
    <cellStyle name="常规 78 6 2" xfId="1426"/>
    <cellStyle name="常规 78 6 3" xfId="1427"/>
    <cellStyle name="常规 78 7" xfId="1428"/>
    <cellStyle name="常规 78 7 2" xfId="1429"/>
    <cellStyle name="常规 78 7 3" xfId="1430"/>
    <cellStyle name="常规 78 8" xfId="1431"/>
    <cellStyle name="常规 78 9" xfId="1432"/>
    <cellStyle name="常规 79" xfId="1433"/>
    <cellStyle name="常规 79 10" xfId="1434"/>
    <cellStyle name="常规 79 2" xfId="1435"/>
    <cellStyle name="常规 79 2 2" xfId="1436"/>
    <cellStyle name="常规 79 2 2 2" xfId="1437"/>
    <cellStyle name="常规 79 2 2 3" xfId="1438"/>
    <cellStyle name="常规 79 2 3" xfId="1439"/>
    <cellStyle name="常规 79 2 3 2" xfId="1440"/>
    <cellStyle name="常规 79 2 3 3" xfId="1441"/>
    <cellStyle name="常规 79 3" xfId="1442"/>
    <cellStyle name="常规 79 3 2" xfId="1443"/>
    <cellStyle name="常规 79 3 3" xfId="1444"/>
    <cellStyle name="常规 79 4" xfId="1445"/>
    <cellStyle name="常规 79 4 2" xfId="1446"/>
    <cellStyle name="常规 79 4 3" xfId="1447"/>
    <cellStyle name="常规 79 5" xfId="1448"/>
    <cellStyle name="常规 79 5 2" xfId="1449"/>
    <cellStyle name="常规 79 5 3" xfId="1450"/>
    <cellStyle name="常规 79 6" xfId="1451"/>
    <cellStyle name="常规 79 6 2" xfId="1452"/>
    <cellStyle name="常规 79 6 3" xfId="1453"/>
    <cellStyle name="常规 79 7" xfId="1454"/>
    <cellStyle name="常规 79 7 2" xfId="1455"/>
    <cellStyle name="常规 79 7 3" xfId="1456"/>
    <cellStyle name="常规 79 8" xfId="1457"/>
    <cellStyle name="常规 79 9" xfId="1458"/>
    <cellStyle name="常规 8" xfId="1459"/>
    <cellStyle name="常规 8 2" xfId="1460"/>
    <cellStyle name="常规 8 3" xfId="1461"/>
    <cellStyle name="常规 80" xfId="1462"/>
    <cellStyle name="常规 80 10" xfId="1463"/>
    <cellStyle name="常规 80 2" xfId="1464"/>
    <cellStyle name="常规 80 2 2" xfId="1465"/>
    <cellStyle name="常规 80 2 2 2" xfId="1466"/>
    <cellStyle name="常规 80 2 2 3" xfId="1467"/>
    <cellStyle name="常规 80 2 3" xfId="1468"/>
    <cellStyle name="常规 80 2 3 2" xfId="1469"/>
    <cellStyle name="常规 80 2 3 3" xfId="1470"/>
    <cellStyle name="常规 80 3" xfId="1471"/>
    <cellStyle name="常规 80 3 2" xfId="1472"/>
    <cellStyle name="常规 80 3 3" xfId="1473"/>
    <cellStyle name="常规 80 4" xfId="1474"/>
    <cellStyle name="常规 80 4 2" xfId="1475"/>
    <cellStyle name="常规 80 4 3" xfId="1476"/>
    <cellStyle name="常规 80 5" xfId="1477"/>
    <cellStyle name="常规 80 5 2" xfId="1478"/>
    <cellStyle name="常规 80 5 3" xfId="1479"/>
    <cellStyle name="常规 80 6" xfId="1480"/>
    <cellStyle name="常规 80 6 2" xfId="1481"/>
    <cellStyle name="常规 80 6 3" xfId="1482"/>
    <cellStyle name="常规 80 7" xfId="1483"/>
    <cellStyle name="常规 80 7 2" xfId="1484"/>
    <cellStyle name="常规 80 7 3" xfId="1485"/>
    <cellStyle name="常规 80 8" xfId="1486"/>
    <cellStyle name="常规 80 9" xfId="1487"/>
    <cellStyle name="常规 81" xfId="1488"/>
    <cellStyle name="常规 81 10" xfId="1489"/>
    <cellStyle name="常规 81 2" xfId="1490"/>
    <cellStyle name="常规 81 2 2" xfId="1491"/>
    <cellStyle name="常规 81 2 2 2" xfId="1492"/>
    <cellStyle name="常规 81 2 2 3" xfId="1493"/>
    <cellStyle name="常规 81 2 3" xfId="1494"/>
    <cellStyle name="常规 81 2 3 2" xfId="1495"/>
    <cellStyle name="常规 81 2 3 3" xfId="1496"/>
    <cellStyle name="常规 81 3" xfId="1497"/>
    <cellStyle name="常规 81 3 2" xfId="1498"/>
    <cellStyle name="常规 81 3 3" xfId="1499"/>
    <cellStyle name="常规 81 4" xfId="1500"/>
    <cellStyle name="常规 81 4 2" xfId="1501"/>
    <cellStyle name="常规 81 4 3" xfId="1502"/>
    <cellStyle name="常规 81 5" xfId="1503"/>
    <cellStyle name="常规 81 5 2" xfId="1504"/>
    <cellStyle name="常规 81 5 3" xfId="1505"/>
    <cellStyle name="常规 81 6" xfId="1506"/>
    <cellStyle name="常规 81 6 2" xfId="1507"/>
    <cellStyle name="常规 81 6 3" xfId="1508"/>
    <cellStyle name="常规 81 7" xfId="1509"/>
    <cellStyle name="常规 81 7 2" xfId="1510"/>
    <cellStyle name="常规 81 7 3" xfId="1511"/>
    <cellStyle name="常规 81 8" xfId="1512"/>
    <cellStyle name="常规 81 9" xfId="1513"/>
    <cellStyle name="常规 82" xfId="1514"/>
    <cellStyle name="常规 82 10" xfId="1515"/>
    <cellStyle name="常规 82 2" xfId="1516"/>
    <cellStyle name="常规 82 2 2" xfId="1517"/>
    <cellStyle name="常规 82 2 2 2" xfId="1518"/>
    <cellStyle name="常规 82 2 2 3" xfId="1519"/>
    <cellStyle name="常规 82 2 3" xfId="1520"/>
    <cellStyle name="常规 82 2 3 2" xfId="1521"/>
    <cellStyle name="常规 82 2 3 3" xfId="1522"/>
    <cellStyle name="常规 82 3" xfId="1523"/>
    <cellStyle name="常规 82 3 2" xfId="1524"/>
    <cellStyle name="常规 82 3 3" xfId="1525"/>
    <cellStyle name="常规 82 4" xfId="1526"/>
    <cellStyle name="常规 82 4 2" xfId="1527"/>
    <cellStyle name="常规 82 4 3" xfId="1528"/>
    <cellStyle name="常规 82 5" xfId="1529"/>
    <cellStyle name="常规 82 5 2" xfId="1530"/>
    <cellStyle name="常规 82 5 3" xfId="1531"/>
    <cellStyle name="常规 82 6" xfId="1532"/>
    <cellStyle name="常规 82 6 2" xfId="1533"/>
    <cellStyle name="常规 82 6 3" xfId="1534"/>
    <cellStyle name="常规 82 7" xfId="1535"/>
    <cellStyle name="常规 82 7 2" xfId="1536"/>
    <cellStyle name="常规 82 7 3" xfId="1537"/>
    <cellStyle name="常规 82 8" xfId="1538"/>
    <cellStyle name="常规 82 9" xfId="1539"/>
    <cellStyle name="常规 83" xfId="1540"/>
    <cellStyle name="常规 83 10" xfId="1541"/>
    <cellStyle name="常规 83 2" xfId="1542"/>
    <cellStyle name="常规 83 2 2" xfId="1543"/>
    <cellStyle name="常规 83 2 2 2" xfId="1544"/>
    <cellStyle name="常规 83 2 2 3" xfId="1545"/>
    <cellStyle name="常规 83 2 3" xfId="1546"/>
    <cellStyle name="常规 83 2 3 2" xfId="1547"/>
    <cellStyle name="常规 83 2 3 3" xfId="1548"/>
    <cellStyle name="常规 83 3" xfId="1549"/>
    <cellStyle name="常规 83 3 2" xfId="1550"/>
    <cellStyle name="常规 83 3 3" xfId="1551"/>
    <cellStyle name="常规 83 4" xfId="1552"/>
    <cellStyle name="常规 83 4 2" xfId="1553"/>
    <cellStyle name="常规 83 4 3" xfId="1554"/>
    <cellStyle name="常规 83 5" xfId="1555"/>
    <cellStyle name="常规 83 5 2" xfId="1556"/>
    <cellStyle name="常规 83 5 3" xfId="1557"/>
    <cellStyle name="常规 83 6" xfId="1558"/>
    <cellStyle name="常规 83 6 2" xfId="1559"/>
    <cellStyle name="常规 83 6 3" xfId="1560"/>
    <cellStyle name="常规 83 7" xfId="1561"/>
    <cellStyle name="常规 83 7 2" xfId="1562"/>
    <cellStyle name="常规 83 7 3" xfId="1563"/>
    <cellStyle name="常规 83 8" xfId="1564"/>
    <cellStyle name="常规 83 9" xfId="1565"/>
    <cellStyle name="常规 84" xfId="1566"/>
    <cellStyle name="常规 84 10" xfId="1567"/>
    <cellStyle name="常规 84 2" xfId="1568"/>
    <cellStyle name="常规 84 2 2" xfId="1569"/>
    <cellStyle name="常规 84 2 2 2" xfId="1570"/>
    <cellStyle name="常规 84 2 2 3" xfId="1571"/>
    <cellStyle name="常规 84 2 3" xfId="1572"/>
    <cellStyle name="常规 84 2 3 2" xfId="1573"/>
    <cellStyle name="常规 84 2 3 3" xfId="1574"/>
    <cellStyle name="常规 84 3" xfId="1575"/>
    <cellStyle name="常规 84 3 2" xfId="1576"/>
    <cellStyle name="常规 84 3 3" xfId="1577"/>
    <cellStyle name="常规 84 4" xfId="1578"/>
    <cellStyle name="常规 84 4 2" xfId="1579"/>
    <cellStyle name="常规 84 4 3" xfId="1580"/>
    <cellStyle name="常规 84 5" xfId="1581"/>
    <cellStyle name="常规 84 5 2" xfId="1582"/>
    <cellStyle name="常规 84 5 3" xfId="1583"/>
    <cellStyle name="常规 84 6" xfId="1584"/>
    <cellStyle name="常规 84 6 2" xfId="1585"/>
    <cellStyle name="常规 84 6 3" xfId="1586"/>
    <cellStyle name="常规 84 7" xfId="1587"/>
    <cellStyle name="常规 84 7 2" xfId="1588"/>
    <cellStyle name="常规 84 7 3" xfId="1589"/>
    <cellStyle name="常规 84 8" xfId="1590"/>
    <cellStyle name="常规 84 9" xfId="1591"/>
    <cellStyle name="常规 85" xfId="1592"/>
    <cellStyle name="常规 85 10" xfId="1593"/>
    <cellStyle name="常规 85 2" xfId="1594"/>
    <cellStyle name="常规 85 2 2" xfId="1595"/>
    <cellStyle name="常规 85 2 2 2" xfId="1596"/>
    <cellStyle name="常规 85 2 2 3" xfId="1597"/>
    <cellStyle name="常规 85 2 3" xfId="1598"/>
    <cellStyle name="常规 85 2 3 2" xfId="1599"/>
    <cellStyle name="常规 85 2 3 3" xfId="1600"/>
    <cellStyle name="常规 85 3" xfId="1601"/>
    <cellStyle name="常规 85 3 2" xfId="1602"/>
    <cellStyle name="常规 85 3 3" xfId="1603"/>
    <cellStyle name="常规 85 4" xfId="1604"/>
    <cellStyle name="常规 85 4 2" xfId="1605"/>
    <cellStyle name="常规 85 4 3" xfId="1606"/>
    <cellStyle name="常规 85 5" xfId="1607"/>
    <cellStyle name="常规 85 5 2" xfId="1608"/>
    <cellStyle name="常规 85 5 3" xfId="1609"/>
    <cellStyle name="常规 85 6" xfId="1610"/>
    <cellStyle name="常规 85 6 2" xfId="1611"/>
    <cellStyle name="常规 85 6 3" xfId="1612"/>
    <cellStyle name="常规 85 7" xfId="1613"/>
    <cellStyle name="常规 85 7 2" xfId="1614"/>
    <cellStyle name="常规 85 7 3" xfId="1615"/>
    <cellStyle name="常规 85 8" xfId="1616"/>
    <cellStyle name="常规 85 9" xfId="1617"/>
    <cellStyle name="常规 86" xfId="1618"/>
    <cellStyle name="常规 86 10" xfId="1619"/>
    <cellStyle name="常规 86 2" xfId="1620"/>
    <cellStyle name="常规 86 2 2" xfId="1621"/>
    <cellStyle name="常规 86 2 2 2" xfId="1622"/>
    <cellStyle name="常规 86 2 2 3" xfId="1623"/>
    <cellStyle name="常规 86 2 3" xfId="1624"/>
    <cellStyle name="常规 86 2 3 2" xfId="1625"/>
    <cellStyle name="常规 86 2 3 3" xfId="1626"/>
    <cellStyle name="常规 86 3" xfId="1627"/>
    <cellStyle name="常规 86 3 2" xfId="1628"/>
    <cellStyle name="常规 86 3 3" xfId="1629"/>
    <cellStyle name="常规 86 4" xfId="1630"/>
    <cellStyle name="常规 86 4 2" xfId="1631"/>
    <cellStyle name="常规 86 4 3" xfId="1632"/>
    <cellStyle name="常规 86 5" xfId="1633"/>
    <cellStyle name="常规 86 5 2" xfId="1634"/>
    <cellStyle name="常规 86 5 3" xfId="1635"/>
    <cellStyle name="常规 86 6" xfId="1636"/>
    <cellStyle name="常规 86 6 2" xfId="1637"/>
    <cellStyle name="常规 86 6 3" xfId="1638"/>
    <cellStyle name="常规 86 7" xfId="1639"/>
    <cellStyle name="常规 86 7 2" xfId="1640"/>
    <cellStyle name="常规 86 7 3" xfId="1641"/>
    <cellStyle name="常规 86 8" xfId="1642"/>
    <cellStyle name="常规 86 9" xfId="1643"/>
    <cellStyle name="常规 87" xfId="1644"/>
    <cellStyle name="常规 87 10" xfId="1645"/>
    <cellStyle name="常规 87 2" xfId="1646"/>
    <cellStyle name="常规 87 2 2" xfId="1647"/>
    <cellStyle name="常规 87 2 2 2" xfId="1648"/>
    <cellStyle name="常规 87 2 2 3" xfId="1649"/>
    <cellStyle name="常规 87 2 3" xfId="1650"/>
    <cellStyle name="常规 87 2 3 2" xfId="1651"/>
    <cellStyle name="常规 87 2 3 3" xfId="1652"/>
    <cellStyle name="常规 87 3" xfId="1653"/>
    <cellStyle name="常规 87 3 2" xfId="1654"/>
    <cellStyle name="常规 87 3 3" xfId="1655"/>
    <cellStyle name="常规 87 4" xfId="1656"/>
    <cellStyle name="常规 87 4 2" xfId="1657"/>
    <cellStyle name="常规 87 4 3" xfId="1658"/>
    <cellStyle name="常规 87 5" xfId="1659"/>
    <cellStyle name="常规 87 5 2" xfId="1660"/>
    <cellStyle name="常规 87 5 3" xfId="1661"/>
    <cellStyle name="常规 87 6" xfId="1662"/>
    <cellStyle name="常规 87 6 2" xfId="1663"/>
    <cellStyle name="常规 87 6 3" xfId="1664"/>
    <cellStyle name="常规 87 7" xfId="1665"/>
    <cellStyle name="常规 87 7 2" xfId="1666"/>
    <cellStyle name="常规 87 7 3" xfId="1667"/>
    <cellStyle name="常规 87 8" xfId="1668"/>
    <cellStyle name="常规 87 9" xfId="1669"/>
    <cellStyle name="常规 88" xfId="1670"/>
    <cellStyle name="常规 88 10" xfId="1671"/>
    <cellStyle name="常规 88 2" xfId="1672"/>
    <cellStyle name="常规 88 2 2" xfId="1673"/>
    <cellStyle name="常规 88 2 2 2" xfId="1674"/>
    <cellStyle name="常规 88 2 2 3" xfId="1675"/>
    <cellStyle name="常规 88 2 3" xfId="1676"/>
    <cellStyle name="常规 88 2 3 2" xfId="1677"/>
    <cellStyle name="常规 88 2 3 3" xfId="1678"/>
    <cellStyle name="常规 88 3" xfId="1679"/>
    <cellStyle name="常规 88 3 2" xfId="1680"/>
    <cellStyle name="常规 88 3 3" xfId="1681"/>
    <cellStyle name="常规 88 4" xfId="1682"/>
    <cellStyle name="常规 88 4 2" xfId="1683"/>
    <cellStyle name="常规 88 4 3" xfId="1684"/>
    <cellStyle name="常规 88 5" xfId="1685"/>
    <cellStyle name="常规 88 5 2" xfId="1686"/>
    <cellStyle name="常规 88 5 3" xfId="1687"/>
    <cellStyle name="常规 88 6" xfId="1688"/>
    <cellStyle name="常规 88 6 2" xfId="1689"/>
    <cellStyle name="常规 88 6 3" xfId="1690"/>
    <cellStyle name="常规 88 7" xfId="1691"/>
    <cellStyle name="常规 88 7 2" xfId="1692"/>
    <cellStyle name="常规 88 7 3" xfId="1693"/>
    <cellStyle name="常规 88 8" xfId="1694"/>
    <cellStyle name="常规 88 9" xfId="1695"/>
    <cellStyle name="常规 89" xfId="1696"/>
    <cellStyle name="常规 89 10" xfId="1697"/>
    <cellStyle name="常规 89 2" xfId="1698"/>
    <cellStyle name="常规 89 2 2" xfId="1699"/>
    <cellStyle name="常规 89 2 2 2" xfId="1700"/>
    <cellStyle name="常规 89 2 2 3" xfId="1701"/>
    <cellStyle name="常规 89 2 3" xfId="1702"/>
    <cellStyle name="常规 89 2 3 2" xfId="1703"/>
    <cellStyle name="常规 89 2 3 3" xfId="1704"/>
    <cellStyle name="常规 89 3" xfId="1705"/>
    <cellStyle name="常规 89 3 2" xfId="1706"/>
    <cellStyle name="常规 89 3 3" xfId="1707"/>
    <cellStyle name="常规 89 4" xfId="1708"/>
    <cellStyle name="常规 89 4 2" xfId="1709"/>
    <cellStyle name="常规 89 4 3" xfId="1710"/>
    <cellStyle name="常规 89 5" xfId="1711"/>
    <cellStyle name="常规 89 5 2" xfId="1712"/>
    <cellStyle name="常规 89 5 3" xfId="1713"/>
    <cellStyle name="常规 89 6" xfId="1714"/>
    <cellStyle name="常规 89 6 2" xfId="1715"/>
    <cellStyle name="常规 89 6 3" xfId="1716"/>
    <cellStyle name="常规 89 7" xfId="1717"/>
    <cellStyle name="常规 89 7 2" xfId="1718"/>
    <cellStyle name="常规 89 7 3" xfId="1719"/>
    <cellStyle name="常规 89 8" xfId="1720"/>
    <cellStyle name="常规 89 9" xfId="1721"/>
    <cellStyle name="常规 9" xfId="1722"/>
    <cellStyle name="常规 9 10" xfId="1723"/>
    <cellStyle name="常规 9 10 2" xfId="1724"/>
    <cellStyle name="常规 9 10 3" xfId="1725"/>
    <cellStyle name="常规 9 11" xfId="1726"/>
    <cellStyle name="常规 9 11 2" xfId="1727"/>
    <cellStyle name="常规 9 11 3" xfId="1728"/>
    <cellStyle name="常规 9 12" xfId="1729"/>
    <cellStyle name="常规 9 12 2" xfId="1730"/>
    <cellStyle name="常规 9 12 3" xfId="1731"/>
    <cellStyle name="常规 9 13" xfId="1732"/>
    <cellStyle name="常规 9 14" xfId="1733"/>
    <cellStyle name="常规 9 14 2" xfId="1734"/>
    <cellStyle name="常规 9 14 3" xfId="1735"/>
    <cellStyle name="常规 9 15" xfId="1736"/>
    <cellStyle name="常规 9 16" xfId="1737"/>
    <cellStyle name="常规 9 2" xfId="1738"/>
    <cellStyle name="常规 9 3" xfId="1739"/>
    <cellStyle name="常规 9 4" xfId="1740"/>
    <cellStyle name="常规 9 5" xfId="1741"/>
    <cellStyle name="常规 9 6" xfId="1742"/>
    <cellStyle name="常规 9 7" xfId="1743"/>
    <cellStyle name="常规 9 7 2" xfId="1744"/>
    <cellStyle name="常规 9 7 2 2" xfId="1745"/>
    <cellStyle name="常规 9 7 2 3" xfId="1746"/>
    <cellStyle name="常规 9 7 3" xfId="1747"/>
    <cellStyle name="常规 9 7 3 2" xfId="1748"/>
    <cellStyle name="常规 9 7 3 3" xfId="1749"/>
    <cellStyle name="常规 9 8" xfId="1750"/>
    <cellStyle name="常规 9 8 2" xfId="1751"/>
    <cellStyle name="常规 9 8 3" xfId="1752"/>
    <cellStyle name="常规 9 9" xfId="1753"/>
    <cellStyle name="常规 9 9 2" xfId="1754"/>
    <cellStyle name="常规 9 9 3" xfId="1755"/>
    <cellStyle name="常规 90" xfId="1756"/>
    <cellStyle name="常规 90 10" xfId="1757"/>
    <cellStyle name="常规 90 2" xfId="1758"/>
    <cellStyle name="常规 90 2 2" xfId="1759"/>
    <cellStyle name="常规 90 2 2 2" xfId="1760"/>
    <cellStyle name="常规 90 2 2 3" xfId="1761"/>
    <cellStyle name="常规 90 2 3" xfId="1762"/>
    <cellStyle name="常规 90 2 3 2" xfId="1763"/>
    <cellStyle name="常规 90 2 3 3" xfId="1764"/>
    <cellStyle name="常规 90 3" xfId="1765"/>
    <cellStyle name="常规 90 3 2" xfId="1766"/>
    <cellStyle name="常规 90 3 3" xfId="1767"/>
    <cellStyle name="常规 90 4" xfId="1768"/>
    <cellStyle name="常规 90 4 2" xfId="1769"/>
    <cellStyle name="常规 90 4 3" xfId="1770"/>
    <cellStyle name="常规 90 5" xfId="1771"/>
    <cellStyle name="常规 90 5 2" xfId="1772"/>
    <cellStyle name="常规 90 5 3" xfId="1773"/>
    <cellStyle name="常规 90 6" xfId="1774"/>
    <cellStyle name="常规 90 6 2" xfId="1775"/>
    <cellStyle name="常规 90 6 3" xfId="1776"/>
    <cellStyle name="常规 90 7" xfId="1777"/>
    <cellStyle name="常规 90 7 2" xfId="1778"/>
    <cellStyle name="常规 90 7 3" xfId="1779"/>
    <cellStyle name="常规 90 8" xfId="1780"/>
    <cellStyle name="常规 90 9" xfId="1781"/>
    <cellStyle name="常规 91" xfId="1782"/>
    <cellStyle name="常规 91 2" xfId="1783"/>
    <cellStyle name="常规 91 3" xfId="1784"/>
    <cellStyle name="常规 91 4" xfId="1785"/>
    <cellStyle name="常规 91 5" xfId="1786"/>
    <cellStyle name="常规 92" xfId="1787"/>
    <cellStyle name="常规 92 2" xfId="1788"/>
    <cellStyle name="常规 92 3" xfId="1789"/>
    <cellStyle name="常规 92 4" xfId="1790"/>
    <cellStyle name="常规 92 5" xfId="1791"/>
    <cellStyle name="常规 93" xfId="1792"/>
    <cellStyle name="常规 93 2" xfId="1793"/>
    <cellStyle name="常规 93 3" xfId="1794"/>
    <cellStyle name="常规 93 4" xfId="1795"/>
    <cellStyle name="常规 93 5" xfId="1796"/>
    <cellStyle name="常规 94" xfId="1797"/>
    <cellStyle name="常规 94 2" xfId="1798"/>
    <cellStyle name="常规 94 3" xfId="1799"/>
    <cellStyle name="常规 94 4" xfId="1800"/>
    <cellStyle name="常规 94 5" xfId="1801"/>
    <cellStyle name="常规 95" xfId="1802"/>
    <cellStyle name="常规 95 2" xfId="1803"/>
    <cellStyle name="常规 95 2 2" xfId="1804"/>
    <cellStyle name="常规 95 2 3" xfId="1805"/>
    <cellStyle name="常规 95 3" xfId="1806"/>
    <cellStyle name="常规 95 3 2" xfId="1807"/>
    <cellStyle name="常规 95 3 3" xfId="1808"/>
    <cellStyle name="常规 95 4" xfId="1809"/>
    <cellStyle name="常规 95 5" xfId="1810"/>
    <cellStyle name="常规 96" xfId="1811"/>
    <cellStyle name="常规 96 2" xfId="1812"/>
    <cellStyle name="常规 96 2 2" xfId="1813"/>
    <cellStyle name="常规 96 2 3" xfId="1814"/>
    <cellStyle name="常规 96 3" xfId="1815"/>
    <cellStyle name="常规 96 3 2" xfId="1816"/>
    <cellStyle name="常规 96 3 3" xfId="1817"/>
    <cellStyle name="常规 96 4" xfId="1818"/>
    <cellStyle name="常规 96 5" xfId="1819"/>
    <cellStyle name="常规 97" xfId="1820"/>
    <cellStyle name="常规 97 2" xfId="1821"/>
    <cellStyle name="常规 97 2 2" xfId="1822"/>
    <cellStyle name="常规 97 2 3" xfId="1823"/>
    <cellStyle name="常规 97 3" xfId="1824"/>
    <cellStyle name="常规 97 3 2" xfId="1825"/>
    <cellStyle name="常规 97 3 3" xfId="1826"/>
    <cellStyle name="常规 98" xfId="1827"/>
    <cellStyle name="常规 98 2" xfId="1828"/>
    <cellStyle name="常规 98 2 2" xfId="1829"/>
    <cellStyle name="常规 98 2 3" xfId="1830"/>
    <cellStyle name="常规 98 3" xfId="1831"/>
    <cellStyle name="常规 98 3 2" xfId="1832"/>
    <cellStyle name="常规 98 3 3" xfId="1833"/>
    <cellStyle name="常规 98 4" xfId="1834"/>
    <cellStyle name="常规 98 5" xfId="1835"/>
    <cellStyle name="常规 99" xfId="1836"/>
    <cellStyle name="常规 99 2" xfId="1837"/>
    <cellStyle name="常规 99 2 2" xfId="1838"/>
    <cellStyle name="常规 99 2 3" xfId="1839"/>
    <cellStyle name="常规 99 3" xfId="1840"/>
    <cellStyle name="常规 99 3 2" xfId="1841"/>
    <cellStyle name="常规 99 3 3" xfId="1842"/>
    <cellStyle name="常规 99 4" xfId="1843"/>
    <cellStyle name="常规 99 5" xfId="1844"/>
    <cellStyle name="常规_Sheet1" xfId="1845"/>
  </cellStyles>
  <dxfs count="0"/>
  <tableStyles count="0" defaultTableStyle="TableStyleMedium9" defaultPivotStyle="PivotStyleLight16"/>
  <colors>
    <mruColors>
      <color rgb="FFFF0000"/>
      <color rgb="FFFF33CC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82"/>
  <sheetViews>
    <sheetView zoomScale="85" zoomScaleNormal="85" workbookViewId="0">
      <selection activeCell="E13" sqref="E13"/>
    </sheetView>
  </sheetViews>
  <sheetFormatPr defaultColWidth="10.7109375" defaultRowHeight="12" customHeight="1"/>
  <cols>
    <col min="1" max="1" width="10.85546875" style="20" bestFit="1" customWidth="1"/>
    <col min="2" max="2" width="13.140625" style="21" bestFit="1" customWidth="1"/>
    <col min="3" max="3" width="15" style="21" customWidth="1"/>
    <col min="4" max="4" width="13.28515625" style="2" customWidth="1"/>
    <col min="5" max="5" width="21.28515625" style="2" customWidth="1"/>
    <col min="6" max="6" width="21" style="2" customWidth="1"/>
    <col min="7" max="7" width="27.28515625" style="3" customWidth="1"/>
    <col min="8" max="8" width="27" style="3" customWidth="1"/>
    <col min="9" max="9" width="53.42578125" style="2" customWidth="1"/>
    <col min="10" max="12" width="10.7109375" style="2"/>
    <col min="13" max="13" width="16.140625" style="4" customWidth="1"/>
    <col min="14" max="15" width="14" style="2"/>
    <col min="16" max="16" width="12.42578125" style="2" customWidth="1"/>
    <col min="17" max="17" width="12.140625" style="2" customWidth="1"/>
    <col min="18" max="16384" width="10.7109375" style="2"/>
  </cols>
  <sheetData>
    <row r="1" spans="1:17" ht="12" customHeight="1" thickBot="1">
      <c r="A1" s="1" t="s">
        <v>0</v>
      </c>
      <c r="B1" s="1"/>
      <c r="C1" s="1"/>
      <c r="D1" s="1"/>
    </row>
    <row r="2" spans="1:17" s="26" customFormat="1" ht="57" customHeight="1" thickBot="1">
      <c r="A2" s="34" t="s">
        <v>1</v>
      </c>
      <c r="B2" s="35" t="s">
        <v>2</v>
      </c>
      <c r="C2" s="36" t="s">
        <v>3</v>
      </c>
      <c r="D2" s="36" t="s">
        <v>4</v>
      </c>
      <c r="E2" s="36" t="s">
        <v>5</v>
      </c>
      <c r="F2" s="36" t="s">
        <v>6</v>
      </c>
      <c r="G2" s="36" t="s">
        <v>7</v>
      </c>
      <c r="H2" s="36" t="s">
        <v>8</v>
      </c>
      <c r="I2" s="36" t="s">
        <v>9</v>
      </c>
      <c r="J2" s="37" t="s">
        <v>84</v>
      </c>
      <c r="K2" s="37" t="s">
        <v>85</v>
      </c>
      <c r="L2" s="38"/>
      <c r="M2" s="39" t="s">
        <v>1</v>
      </c>
      <c r="N2" s="40" t="s">
        <v>10</v>
      </c>
      <c r="O2" s="41" t="s">
        <v>11</v>
      </c>
      <c r="P2" s="38"/>
      <c r="Q2" s="42"/>
    </row>
    <row r="3" spans="1:17" ht="12" customHeight="1">
      <c r="A3" s="27">
        <v>1</v>
      </c>
      <c r="B3" s="28" t="s">
        <v>12</v>
      </c>
      <c r="C3" s="29">
        <v>21.0044025421142</v>
      </c>
      <c r="D3" s="30">
        <f>AVERAGE(C3:C4)</f>
        <v>20.922544670104902</v>
      </c>
      <c r="E3" s="29">
        <v>18.553287506103501</v>
      </c>
      <c r="F3" s="30">
        <f>AVERAGE(E3:E4)</f>
        <v>18.400910377502399</v>
      </c>
      <c r="G3" s="31">
        <f>D3-F3</f>
        <v>2.5216342926025002</v>
      </c>
      <c r="H3" s="30">
        <f>AVERAGE(G3)</f>
        <v>2.5216342926025002</v>
      </c>
      <c r="I3" s="30">
        <f>G3-H3</f>
        <v>0</v>
      </c>
      <c r="J3" s="32">
        <f>POWER(2,I3)</f>
        <v>1</v>
      </c>
      <c r="K3" s="30">
        <f>1/J3</f>
        <v>1</v>
      </c>
      <c r="L3" s="11"/>
      <c r="M3" s="33">
        <v>1</v>
      </c>
      <c r="N3" s="32">
        <f>K3</f>
        <v>1</v>
      </c>
      <c r="O3" s="30">
        <f>K43</f>
        <v>0.14561542183388099</v>
      </c>
      <c r="Q3" s="2" t="s">
        <v>13</v>
      </c>
    </row>
    <row r="4" spans="1:17" ht="12" customHeight="1">
      <c r="A4" s="7">
        <v>2</v>
      </c>
      <c r="B4" s="8" t="s">
        <v>12</v>
      </c>
      <c r="C4" s="9">
        <v>20.8406867980957</v>
      </c>
      <c r="D4" s="5"/>
      <c r="E4" s="9">
        <v>18.248533248901399</v>
      </c>
      <c r="F4" s="5"/>
      <c r="G4" s="10"/>
      <c r="H4" s="5"/>
      <c r="I4" s="5"/>
      <c r="J4" s="6"/>
      <c r="K4" s="5"/>
      <c r="L4" s="11"/>
      <c r="M4" s="12">
        <v>2</v>
      </c>
      <c r="N4" s="5">
        <f>K5</f>
        <v>1.3790107735946699</v>
      </c>
      <c r="O4" s="5">
        <f>K45</f>
        <v>1.2206602809425899</v>
      </c>
      <c r="P4" s="13"/>
      <c r="Q4" s="13" t="s">
        <v>14</v>
      </c>
    </row>
    <row r="5" spans="1:17" s="14" customFormat="1" ht="12" customHeight="1">
      <c r="A5" s="7">
        <v>3</v>
      </c>
      <c r="B5" s="8" t="s">
        <v>15</v>
      </c>
      <c r="C5" s="9">
        <v>20.606531143188501</v>
      </c>
      <c r="D5" s="5">
        <f>AVERAGE(C5:C6)</f>
        <v>20.584923744201699</v>
      </c>
      <c r="E5" s="9">
        <v>18.553136825561499</v>
      </c>
      <c r="F5" s="5">
        <f>AVERAGE(E5:E6)</f>
        <v>18.5269231796265</v>
      </c>
      <c r="G5" s="10">
        <f>D5-F5</f>
        <v>2.0580005645752002</v>
      </c>
      <c r="H5" s="5">
        <f>$H$3</f>
        <v>2.5216342926025002</v>
      </c>
      <c r="I5" s="5">
        <f t="shared" ref="I5:I11" si="0">G5-H5</f>
        <v>-0.46363372802729702</v>
      </c>
      <c r="J5" s="6">
        <f t="shared" ref="J5:J11" si="1">POWER(2,I5)</f>
        <v>0.72515749633579796</v>
      </c>
      <c r="K5" s="5">
        <f t="shared" ref="K5:K11" si="2">1/J5</f>
        <v>1.3790107735946699</v>
      </c>
      <c r="M5" s="12">
        <v>3</v>
      </c>
      <c r="N5" s="5">
        <f>K7</f>
        <v>1.2325159947362101</v>
      </c>
      <c r="O5" s="5">
        <f>K47</f>
        <v>1.77266663338709</v>
      </c>
      <c r="Q5" s="15"/>
    </row>
    <row r="6" spans="1:17" s="14" customFormat="1" ht="12" customHeight="1">
      <c r="A6" s="7">
        <v>4</v>
      </c>
      <c r="B6" s="8" t="s">
        <v>15</v>
      </c>
      <c r="C6" s="9">
        <v>20.563316345214801</v>
      </c>
      <c r="D6" s="5"/>
      <c r="E6" s="9">
        <v>18.500709533691399</v>
      </c>
      <c r="F6" s="5"/>
      <c r="G6" s="10"/>
      <c r="H6" s="5"/>
      <c r="I6" s="5"/>
      <c r="J6" s="6"/>
      <c r="K6" s="5"/>
      <c r="M6" s="12">
        <v>4</v>
      </c>
      <c r="N6" s="16">
        <f>K9</f>
        <v>1.2102187080733799</v>
      </c>
      <c r="O6" s="16">
        <f>K49</f>
        <v>0.46600233227914101</v>
      </c>
      <c r="Q6" s="13" t="s">
        <v>16</v>
      </c>
    </row>
    <row r="7" spans="1:17" ht="12" customHeight="1">
      <c r="A7" s="7">
        <v>5</v>
      </c>
      <c r="B7" s="8" t="s">
        <v>17</v>
      </c>
      <c r="C7" s="9">
        <v>20.150314331054702</v>
      </c>
      <c r="D7" s="5">
        <f>AVERAGE(C7:C8)</f>
        <v>20.228572845458999</v>
      </c>
      <c r="E7" s="9">
        <v>18.002233505248999</v>
      </c>
      <c r="F7" s="5">
        <f>AVERAGE(E7:E8)</f>
        <v>18.008544921875</v>
      </c>
      <c r="G7" s="10">
        <f t="shared" ref="G7:G13" si="3">D7-F7</f>
        <v>2.2200279235839999</v>
      </c>
      <c r="H7" s="5">
        <f t="shared" ref="H7:H13" si="4">$H$3</f>
        <v>2.5216342926025002</v>
      </c>
      <c r="I7" s="5">
        <f t="shared" si="0"/>
        <v>-0.30160636901850102</v>
      </c>
      <c r="J7" s="6">
        <f t="shared" si="1"/>
        <v>0.81134849711547097</v>
      </c>
      <c r="K7" s="5">
        <f t="shared" si="2"/>
        <v>1.2325159947362101</v>
      </c>
      <c r="L7" s="17"/>
      <c r="M7" s="12">
        <v>5</v>
      </c>
      <c r="N7" s="16">
        <f>K11</f>
        <v>2.1078754773307899</v>
      </c>
      <c r="O7" s="16">
        <f>K51</f>
        <v>0.19637511127219501</v>
      </c>
      <c r="Q7" s="18"/>
    </row>
    <row r="8" spans="1:17" ht="12" customHeight="1">
      <c r="A8" s="7">
        <v>6</v>
      </c>
      <c r="B8" s="8" t="s">
        <v>17</v>
      </c>
      <c r="C8" s="9">
        <v>20.306831359863299</v>
      </c>
      <c r="D8" s="5"/>
      <c r="E8" s="9">
        <v>18.014856338501001</v>
      </c>
      <c r="F8" s="5"/>
      <c r="G8" s="10"/>
      <c r="H8" s="5"/>
      <c r="I8" s="5"/>
      <c r="J8" s="6"/>
      <c r="K8" s="5"/>
      <c r="L8" s="17"/>
      <c r="M8" s="12">
        <v>6</v>
      </c>
      <c r="N8" s="16">
        <f>K13</f>
        <v>1.7713406546345001</v>
      </c>
      <c r="O8" s="16">
        <f>K53</f>
        <v>1.32779466352214</v>
      </c>
    </row>
    <row r="9" spans="1:17" ht="12" customHeight="1">
      <c r="A9" s="7">
        <v>7</v>
      </c>
      <c r="B9" s="8" t="s">
        <v>18</v>
      </c>
      <c r="C9" s="9">
        <v>20.46164894104</v>
      </c>
      <c r="D9" s="5">
        <f>AVERAGE(C9:C10)</f>
        <v>20.526324272155701</v>
      </c>
      <c r="E9" s="9">
        <v>18.272499084472699</v>
      </c>
      <c r="F9" s="5">
        <f>AVERAGE(E9:E10)</f>
        <v>18.279957771301302</v>
      </c>
      <c r="G9" s="10">
        <f t="shared" si="3"/>
        <v>2.24636650085445</v>
      </c>
      <c r="H9" s="5">
        <f t="shared" si="4"/>
        <v>2.5216342926025002</v>
      </c>
      <c r="I9" s="5">
        <f t="shared" si="0"/>
        <v>-0.27526779174804999</v>
      </c>
      <c r="J9" s="6">
        <f t="shared" si="1"/>
        <v>0.82629692743054395</v>
      </c>
      <c r="K9" s="5">
        <f t="shared" si="2"/>
        <v>1.2102187080733799</v>
      </c>
      <c r="M9" s="12">
        <v>7</v>
      </c>
      <c r="N9" s="16">
        <f>K15</f>
        <v>0.80898105257174202</v>
      </c>
      <c r="O9" s="16">
        <f>K55</f>
        <v>0.71530023802910803</v>
      </c>
    </row>
    <row r="10" spans="1:17" ht="12" customHeight="1">
      <c r="A10" s="7">
        <v>8</v>
      </c>
      <c r="B10" s="8" t="s">
        <v>18</v>
      </c>
      <c r="C10" s="9">
        <v>20.590999603271499</v>
      </c>
      <c r="D10" s="5"/>
      <c r="E10" s="9">
        <v>18.287416458129901</v>
      </c>
      <c r="F10" s="5"/>
      <c r="G10" s="10"/>
      <c r="H10" s="5"/>
      <c r="I10" s="5"/>
      <c r="J10" s="6"/>
      <c r="K10" s="5"/>
      <c r="M10" s="12">
        <v>8</v>
      </c>
      <c r="N10" s="16">
        <f>K17</f>
        <v>0.95001722809607003</v>
      </c>
      <c r="O10" s="16">
        <f>K57</f>
        <v>1.3414125227157101</v>
      </c>
    </row>
    <row r="11" spans="1:17" ht="12" customHeight="1">
      <c r="A11" s="7">
        <v>9</v>
      </c>
      <c r="B11" s="8" t="s">
        <v>19</v>
      </c>
      <c r="C11" s="9">
        <v>19.7193603515625</v>
      </c>
      <c r="D11" s="5">
        <f>AVERAGE(C11:C12)</f>
        <v>19.618763923645002</v>
      </c>
      <c r="E11" s="9">
        <v>18.240699768066399</v>
      </c>
      <c r="F11" s="5">
        <f>AVERAGE(E11:E12)</f>
        <v>18.1729192733765</v>
      </c>
      <c r="G11" s="10">
        <f t="shared" si="3"/>
        <v>1.44584465026855</v>
      </c>
      <c r="H11" s="5">
        <f t="shared" si="4"/>
        <v>2.5216342926025002</v>
      </c>
      <c r="I11" s="5">
        <f t="shared" si="0"/>
        <v>-1.0757896423339499</v>
      </c>
      <c r="J11" s="6">
        <f t="shared" si="1"/>
        <v>0.47441132588453599</v>
      </c>
      <c r="K11" s="5">
        <f t="shared" si="2"/>
        <v>2.1078754773307899</v>
      </c>
      <c r="M11" s="12">
        <v>9</v>
      </c>
      <c r="N11" s="16">
        <f>K19</f>
        <v>1.8248477565214201</v>
      </c>
      <c r="O11" s="16">
        <f>K59</f>
        <v>1.4888475657887701</v>
      </c>
    </row>
    <row r="12" spans="1:17" ht="12" customHeight="1">
      <c r="A12" s="7">
        <v>10</v>
      </c>
      <c r="B12" s="8" t="s">
        <v>19</v>
      </c>
      <c r="C12" s="9">
        <v>19.5181674957275</v>
      </c>
      <c r="D12" s="5"/>
      <c r="E12" s="9">
        <v>18.105138778686499</v>
      </c>
      <c r="F12" s="5"/>
      <c r="G12" s="10"/>
      <c r="H12" s="5"/>
      <c r="I12" s="5"/>
      <c r="J12" s="6"/>
      <c r="K12" s="5"/>
      <c r="M12" s="12">
        <v>10</v>
      </c>
      <c r="N12" s="16">
        <f>K21</f>
        <v>1.6710426968354799</v>
      </c>
      <c r="O12" s="16">
        <f>K61</f>
        <v>1.5287268242679899</v>
      </c>
    </row>
    <row r="13" spans="1:17" ht="12" customHeight="1">
      <c r="A13" s="7">
        <v>11</v>
      </c>
      <c r="B13" s="8" t="s">
        <v>20</v>
      </c>
      <c r="C13" s="9">
        <v>19.933862686157202</v>
      </c>
      <c r="D13" s="5">
        <f>AVERAGE(C13:C14)</f>
        <v>19.922225952148398</v>
      </c>
      <c r="E13" s="9">
        <v>18.226476669311499</v>
      </c>
      <c r="F13" s="5">
        <f>AVERAGE(E13:E14)</f>
        <v>18.2254333496094</v>
      </c>
      <c r="G13" s="10">
        <f t="shared" si="3"/>
        <v>1.6967926025390501</v>
      </c>
      <c r="H13" s="5">
        <f t="shared" si="4"/>
        <v>2.5216342926025002</v>
      </c>
      <c r="I13" s="5">
        <f>G13-H13</f>
        <v>-0.82484169006344699</v>
      </c>
      <c r="J13" s="6">
        <f>POWER(2,I13)</f>
        <v>0.56454414761137095</v>
      </c>
      <c r="K13" s="5">
        <f>1/J13</f>
        <v>1.7713406546345001</v>
      </c>
      <c r="M13" s="12">
        <v>11</v>
      </c>
      <c r="N13" s="16">
        <f>K23</f>
        <v>1.38933270843028</v>
      </c>
      <c r="O13" s="16">
        <f>K63</f>
        <v>0.59306681602660005</v>
      </c>
    </row>
    <row r="14" spans="1:17" ht="12" customHeight="1">
      <c r="A14" s="7">
        <v>12</v>
      </c>
      <c r="B14" s="8" t="s">
        <v>20</v>
      </c>
      <c r="C14" s="9">
        <v>19.910589218139599</v>
      </c>
      <c r="D14" s="5"/>
      <c r="E14" s="9">
        <v>18.224390029907202</v>
      </c>
      <c r="F14" s="5"/>
      <c r="G14" s="10"/>
      <c r="H14" s="5"/>
      <c r="I14" s="5"/>
      <c r="J14" s="6"/>
      <c r="K14" s="5"/>
      <c r="M14" s="12">
        <v>12</v>
      </c>
      <c r="N14" s="16">
        <f>K25</f>
        <v>1.79888662480383</v>
      </c>
      <c r="O14" s="16">
        <f>K65</f>
        <v>1.66826578156387</v>
      </c>
    </row>
    <row r="15" spans="1:17" ht="12" customHeight="1">
      <c r="A15" s="7">
        <v>13</v>
      </c>
      <c r="B15" s="8" t="s">
        <v>21</v>
      </c>
      <c r="C15" s="9">
        <v>21.4018154144287</v>
      </c>
      <c r="D15" s="5">
        <f>AVERAGE(C15:C16)</f>
        <v>21.385438919067401</v>
      </c>
      <c r="E15" s="9">
        <v>18.680332183837901</v>
      </c>
      <c r="F15" s="5">
        <f>AVERAGE(E15:E16)</f>
        <v>18.557982444763201</v>
      </c>
      <c r="G15" s="10">
        <f>D15-F15</f>
        <v>2.8274564743042001</v>
      </c>
      <c r="H15" s="5">
        <f>$H$3</f>
        <v>2.5216342926025002</v>
      </c>
      <c r="I15" s="5">
        <f>G15-H15</f>
        <v>0.3058221817017</v>
      </c>
      <c r="J15" s="6">
        <f>POWER(2,I15)</f>
        <v>1.23612289412837</v>
      </c>
      <c r="K15" s="5">
        <f>1/J15</f>
        <v>0.80898105257174202</v>
      </c>
      <c r="M15" s="12">
        <v>13</v>
      </c>
      <c r="N15" s="16">
        <f>K27</f>
        <v>1.5028063039236801</v>
      </c>
      <c r="O15" s="16">
        <f>K67</f>
        <v>0.658871312958765</v>
      </c>
    </row>
    <row r="16" spans="1:17" ht="12" customHeight="1">
      <c r="A16" s="7">
        <v>14</v>
      </c>
      <c r="B16" s="8" t="s">
        <v>21</v>
      </c>
      <c r="C16" s="9">
        <v>21.369062423706101</v>
      </c>
      <c r="D16" s="5"/>
      <c r="E16" s="9">
        <v>18.435632705688501</v>
      </c>
      <c r="F16" s="5"/>
      <c r="G16" s="10"/>
      <c r="H16" s="5"/>
      <c r="I16" s="5"/>
      <c r="J16" s="6"/>
      <c r="K16" s="5"/>
      <c r="M16" s="12">
        <v>14</v>
      </c>
      <c r="N16" s="16">
        <f>K29</f>
        <v>1.89684189661063</v>
      </c>
      <c r="O16" s="16">
        <f>K69</f>
        <v>1.86611754567567</v>
      </c>
    </row>
    <row r="17" spans="1:15" ht="12" customHeight="1">
      <c r="A17" s="7">
        <v>15</v>
      </c>
      <c r="B17" s="8" t="s">
        <v>22</v>
      </c>
      <c r="C17" s="9">
        <v>21.0352993011475</v>
      </c>
      <c r="D17" s="5">
        <f>AVERAGE(C17:C18)</f>
        <v>20.990802764892599</v>
      </c>
      <c r="E17" s="9">
        <v>18.322364807128899</v>
      </c>
      <c r="F17" s="5">
        <f>AVERAGE(E17:E18)</f>
        <v>18.395194053649899</v>
      </c>
      <c r="G17" s="10">
        <f>D17-F17</f>
        <v>2.5956087112427002</v>
      </c>
      <c r="H17" s="5">
        <f>$H$3</f>
        <v>2.5216342926025002</v>
      </c>
      <c r="I17" s="5">
        <f>G17-H17</f>
        <v>7.3974418640201406E-2</v>
      </c>
      <c r="J17" s="6">
        <f>POWER(2,I17)</f>
        <v>1.0526124899904199</v>
      </c>
      <c r="K17" s="5">
        <f>1/J17</f>
        <v>0.95001722809607003</v>
      </c>
      <c r="M17" s="12">
        <v>15</v>
      </c>
      <c r="N17" s="16">
        <f>K31</f>
        <v>1.49382006919569</v>
      </c>
      <c r="O17" s="16">
        <f>K71</f>
        <v>0.26673752390505301</v>
      </c>
    </row>
    <row r="18" spans="1:15" ht="12" customHeight="1">
      <c r="A18" s="7">
        <v>16</v>
      </c>
      <c r="B18" s="8" t="s">
        <v>22</v>
      </c>
      <c r="C18" s="9">
        <v>20.946306228637699</v>
      </c>
      <c r="D18" s="5"/>
      <c r="E18" s="9">
        <v>18.468023300170898</v>
      </c>
      <c r="F18" s="5"/>
      <c r="G18" s="10"/>
      <c r="H18" s="5"/>
      <c r="I18" s="5"/>
      <c r="J18" s="6"/>
      <c r="K18" s="5"/>
      <c r="M18" s="12">
        <v>16</v>
      </c>
      <c r="N18" s="16">
        <f>K33</f>
        <v>1.9443177254130699</v>
      </c>
      <c r="O18" s="16">
        <f>K73</f>
        <v>0.31617785938274001</v>
      </c>
    </row>
    <row r="19" spans="1:15" ht="12" customHeight="1">
      <c r="A19" s="7">
        <v>17</v>
      </c>
      <c r="B19" s="8" t="s">
        <v>23</v>
      </c>
      <c r="C19" s="9">
        <v>19.767677307128899</v>
      </c>
      <c r="D19" s="5">
        <f>AVERAGE(C19:C20)</f>
        <v>19.809495925903299</v>
      </c>
      <c r="E19" s="9">
        <v>18.0768928527832</v>
      </c>
      <c r="F19" s="5">
        <f>AVERAGE(E19:E20)</f>
        <v>18.1556377410888</v>
      </c>
      <c r="G19" s="10">
        <f>D19-F19</f>
        <v>1.65385818481445</v>
      </c>
      <c r="H19" s="5">
        <f t="shared" ref="H19:H53" si="5">$H$3</f>
        <v>2.5216342926025002</v>
      </c>
      <c r="I19" s="5">
        <f>G19-H19</f>
        <v>-0.86777610778805003</v>
      </c>
      <c r="J19" s="6">
        <f>POWER(2,I19)</f>
        <v>0.54799091947606104</v>
      </c>
      <c r="K19" s="5">
        <f>1/J19</f>
        <v>1.8248477565214201</v>
      </c>
      <c r="M19" s="12">
        <v>17</v>
      </c>
      <c r="N19" s="16">
        <f>K35</f>
        <v>1.04874350833781</v>
      </c>
      <c r="O19" s="16">
        <f>K75</f>
        <v>1.4543254483235399</v>
      </c>
    </row>
    <row r="20" spans="1:15" ht="12" customHeight="1">
      <c r="A20" s="7">
        <v>18</v>
      </c>
      <c r="B20" s="8" t="s">
        <v>23</v>
      </c>
      <c r="C20" s="9">
        <v>19.851314544677699</v>
      </c>
      <c r="D20" s="5"/>
      <c r="E20" s="9">
        <v>18.234382629394499</v>
      </c>
      <c r="F20" s="5"/>
      <c r="G20" s="10"/>
      <c r="H20" s="5"/>
      <c r="I20" s="5"/>
      <c r="J20" s="6"/>
      <c r="K20" s="5"/>
      <c r="M20" s="12">
        <v>18</v>
      </c>
      <c r="N20" s="16">
        <f>K37</f>
        <v>1.19959363825508</v>
      </c>
      <c r="O20" s="16">
        <f>K77</f>
        <v>0.37723504521225298</v>
      </c>
    </row>
    <row r="21" spans="1:15" ht="12" customHeight="1">
      <c r="A21" s="7">
        <v>19</v>
      </c>
      <c r="B21" s="8" t="s">
        <v>24</v>
      </c>
      <c r="C21" s="9">
        <v>20.616483688354499</v>
      </c>
      <c r="D21" s="5">
        <f>AVERAGE(C21:C22)</f>
        <v>20.752752304077099</v>
      </c>
      <c r="E21" s="9">
        <v>18.984096527099599</v>
      </c>
      <c r="F21" s="5">
        <f>AVERAGE(E21:E22)</f>
        <v>18.971866607666001</v>
      </c>
      <c r="G21" s="10">
        <f>D21-F21</f>
        <v>1.7808856964111499</v>
      </c>
      <c r="H21" s="5">
        <f t="shared" si="5"/>
        <v>2.5216342926025002</v>
      </c>
      <c r="I21" s="5">
        <f>G21-H21</f>
        <v>-0.74074859619135203</v>
      </c>
      <c r="J21" s="6">
        <f>POWER(2,I21)</f>
        <v>0.59842875462951295</v>
      </c>
      <c r="K21" s="5">
        <f>1/J21</f>
        <v>1.6710426968354799</v>
      </c>
      <c r="M21" s="12">
        <v>19</v>
      </c>
      <c r="N21" s="16">
        <f>K39</f>
        <v>1.60706301318407</v>
      </c>
      <c r="O21" s="16">
        <f>K79</f>
        <v>1.40017055188587</v>
      </c>
    </row>
    <row r="22" spans="1:15" ht="12" customHeight="1">
      <c r="A22" s="7">
        <v>20</v>
      </c>
      <c r="B22" s="8" t="s">
        <v>24</v>
      </c>
      <c r="C22" s="9">
        <v>20.889020919799801</v>
      </c>
      <c r="D22" s="5"/>
      <c r="E22" s="9">
        <v>18.959636688232401</v>
      </c>
      <c r="F22" s="5"/>
      <c r="G22" s="10"/>
      <c r="H22" s="5"/>
      <c r="I22" s="5"/>
      <c r="J22" s="6"/>
      <c r="K22" s="5"/>
      <c r="M22" s="12">
        <v>20</v>
      </c>
      <c r="N22" s="16">
        <f>K41</f>
        <v>0.960152130164863</v>
      </c>
      <c r="O22" s="16">
        <f>K81</f>
        <v>2.0264131399218002</v>
      </c>
    </row>
    <row r="23" spans="1:15" ht="12" customHeight="1">
      <c r="A23" s="7">
        <v>21</v>
      </c>
      <c r="B23" s="8" t="s">
        <v>25</v>
      </c>
      <c r="C23" s="9">
        <v>20.4371242523193</v>
      </c>
      <c r="D23" s="5">
        <f>AVERAGE(C23:C24)</f>
        <v>20.621828079223601</v>
      </c>
      <c r="E23" s="9">
        <v>18.718803405761701</v>
      </c>
      <c r="F23" s="5">
        <f>AVERAGE(E23:E24)</f>
        <v>18.574585914611799</v>
      </c>
      <c r="G23" s="10">
        <f>D23-F23</f>
        <v>2.0472421646118</v>
      </c>
      <c r="H23" s="5">
        <f t="shared" si="5"/>
        <v>2.5216342926025002</v>
      </c>
      <c r="I23" s="5">
        <f>G23-H23</f>
        <v>-0.47439212799070102</v>
      </c>
      <c r="J23" s="6">
        <f>POWER(2,I23)</f>
        <v>0.71976999744707604</v>
      </c>
      <c r="K23" s="5">
        <f>1/J23</f>
        <v>1.38933270843028</v>
      </c>
      <c r="M23" s="7" t="s">
        <v>26</v>
      </c>
      <c r="N23" s="16">
        <f>AVERAGE(N3:N22)</f>
        <v>1.43987039803566</v>
      </c>
      <c r="O23" s="16">
        <f>AVERAGE(O3:O22)</f>
        <v>1.0415391309447399</v>
      </c>
    </row>
    <row r="24" spans="1:15" ht="12" customHeight="1">
      <c r="A24" s="7">
        <v>22</v>
      </c>
      <c r="B24" s="8" t="s">
        <v>25</v>
      </c>
      <c r="C24" s="9">
        <v>20.806531906127901</v>
      </c>
      <c r="D24" s="5"/>
      <c r="E24" s="9">
        <v>18.4303684234619</v>
      </c>
      <c r="F24" s="5"/>
      <c r="G24" s="10"/>
      <c r="H24" s="5"/>
      <c r="I24" s="5"/>
      <c r="J24" s="6"/>
      <c r="K24" s="5"/>
      <c r="M24" s="7" t="s">
        <v>27</v>
      </c>
      <c r="N24" s="19">
        <f>STDEV(N3:N22)</f>
        <v>0.38106906619834202</v>
      </c>
      <c r="O24" s="19">
        <f>STDEV(O3:O22)</f>
        <v>0.62355605497997602</v>
      </c>
    </row>
    <row r="25" spans="1:15" ht="12" customHeight="1">
      <c r="A25" s="7">
        <v>23</v>
      </c>
      <c r="B25" s="8" t="s">
        <v>28</v>
      </c>
      <c r="C25" s="9">
        <v>20.017997741699201</v>
      </c>
      <c r="D25" s="5">
        <f>AVERAGE(C25:C26)</f>
        <v>20.171138763427699</v>
      </c>
      <c r="E25" s="9">
        <v>18.360824584960898</v>
      </c>
      <c r="F25" s="5">
        <f>AVERAGE(E25:E26)</f>
        <v>18.496608734130799</v>
      </c>
      <c r="G25" s="10">
        <f>D25-F25</f>
        <v>1.6745300292969001</v>
      </c>
      <c r="H25" s="5">
        <f t="shared" si="5"/>
        <v>2.5216342926025002</v>
      </c>
      <c r="I25" s="5">
        <f>G25-H25</f>
        <v>-0.84710426330559896</v>
      </c>
      <c r="J25" s="6">
        <f>POWER(2,I25)</f>
        <v>0.55589940255909698</v>
      </c>
      <c r="K25" s="5">
        <f>1/J25</f>
        <v>1.79888662480383</v>
      </c>
    </row>
    <row r="26" spans="1:15" ht="12" customHeight="1">
      <c r="A26" s="7">
        <v>24</v>
      </c>
      <c r="B26" s="8" t="s">
        <v>28</v>
      </c>
      <c r="C26" s="9">
        <v>20.3242797851563</v>
      </c>
      <c r="D26" s="5"/>
      <c r="E26" s="9">
        <v>18.632392883300799</v>
      </c>
      <c r="F26" s="5"/>
      <c r="G26" s="10"/>
      <c r="H26" s="5"/>
      <c r="I26" s="5"/>
      <c r="J26" s="6"/>
      <c r="K26" s="5"/>
    </row>
    <row r="27" spans="1:15" ht="12" customHeight="1">
      <c r="A27" s="7">
        <v>25</v>
      </c>
      <c r="B27" s="8" t="s">
        <v>29</v>
      </c>
      <c r="C27" s="9">
        <v>20.972642898559599</v>
      </c>
      <c r="D27" s="5">
        <f>AVERAGE(C27:C28)</f>
        <v>20.745196342468301</v>
      </c>
      <c r="E27" s="9">
        <v>18.8468723297119</v>
      </c>
      <c r="F27" s="5">
        <f>AVERAGE(E27:E28)</f>
        <v>18.811221122741699</v>
      </c>
      <c r="G27" s="10">
        <f>D27-F27</f>
        <v>1.9339752197266</v>
      </c>
      <c r="H27" s="5">
        <f t="shared" si="5"/>
        <v>2.5216342926025002</v>
      </c>
      <c r="I27" s="5">
        <f>G27-H27</f>
        <v>-0.58765907287590102</v>
      </c>
      <c r="J27" s="6">
        <f>POWER(2,I27)</f>
        <v>0.66542174955554501</v>
      </c>
      <c r="K27" s="5">
        <f>1/J27</f>
        <v>1.5028063039236801</v>
      </c>
    </row>
    <row r="28" spans="1:15" ht="12" customHeight="1">
      <c r="A28" s="7">
        <v>26</v>
      </c>
      <c r="B28" s="8" t="s">
        <v>29</v>
      </c>
      <c r="C28" s="9">
        <v>20.517749786376999</v>
      </c>
      <c r="D28" s="5"/>
      <c r="E28" s="9">
        <v>18.775569915771499</v>
      </c>
      <c r="F28" s="5"/>
      <c r="G28" s="10"/>
      <c r="H28" s="5"/>
      <c r="I28" s="5"/>
      <c r="J28" s="6"/>
      <c r="K28" s="5"/>
    </row>
    <row r="29" spans="1:15" ht="12" customHeight="1">
      <c r="A29" s="7">
        <v>27</v>
      </c>
      <c r="B29" s="8" t="s">
        <v>30</v>
      </c>
      <c r="C29" s="9">
        <v>20.178756713867202</v>
      </c>
      <c r="D29" s="5">
        <f>AVERAGE(C29:C30)</f>
        <v>20.260531425476099</v>
      </c>
      <c r="E29" s="9">
        <v>18.554334640502901</v>
      </c>
      <c r="F29" s="5">
        <f>AVERAGE(E29:E30)</f>
        <v>18.6624965667725</v>
      </c>
      <c r="G29" s="10">
        <f>D29-F29</f>
        <v>1.5980348587036499</v>
      </c>
      <c r="H29" s="5">
        <f t="shared" si="5"/>
        <v>2.5216342926025002</v>
      </c>
      <c r="I29" s="5">
        <f>G29-H29</f>
        <v>-0.92359943389884702</v>
      </c>
      <c r="J29" s="6">
        <f>POWER(2,I29)</f>
        <v>0.52719206687012099</v>
      </c>
      <c r="K29" s="5">
        <f>1/J29</f>
        <v>1.89684189661063</v>
      </c>
    </row>
    <row r="30" spans="1:15" ht="12" customHeight="1">
      <c r="A30" s="7">
        <v>28</v>
      </c>
      <c r="B30" s="8" t="s">
        <v>30</v>
      </c>
      <c r="C30" s="9">
        <v>20.342306137085</v>
      </c>
      <c r="D30" s="5"/>
      <c r="E30" s="9">
        <v>18.770658493041999</v>
      </c>
      <c r="F30" s="5"/>
      <c r="G30" s="10"/>
      <c r="H30" s="5"/>
      <c r="I30" s="5"/>
      <c r="J30" s="6"/>
      <c r="K30" s="5"/>
    </row>
    <row r="31" spans="1:15" ht="12" customHeight="1">
      <c r="A31" s="7">
        <v>29</v>
      </c>
      <c r="B31" s="8" t="s">
        <v>31</v>
      </c>
      <c r="C31" s="9">
        <v>20.886835098266602</v>
      </c>
      <c r="D31" s="5">
        <f>AVERAGE(C31:C32)</f>
        <v>20.977092742919901</v>
      </c>
      <c r="E31" s="9">
        <v>19.097661972045898</v>
      </c>
      <c r="F31" s="5">
        <f>AVERAGE(E31:E32)</f>
        <v>19.034464836120598</v>
      </c>
      <c r="G31" s="10">
        <f>D31-F31</f>
        <v>1.9426279067993</v>
      </c>
      <c r="H31" s="5">
        <f t="shared" si="5"/>
        <v>2.5216342926025002</v>
      </c>
      <c r="I31" s="5">
        <f>G31-H31</f>
        <v>-0.57900638580319697</v>
      </c>
      <c r="J31" s="6">
        <f>POWER(2,I31)</f>
        <v>0.66942466540727497</v>
      </c>
      <c r="K31" s="5">
        <f>1/J31</f>
        <v>1.49382006919569</v>
      </c>
    </row>
    <row r="32" spans="1:15" ht="12" customHeight="1">
      <c r="A32" s="7">
        <v>30</v>
      </c>
      <c r="B32" s="8" t="s">
        <v>31</v>
      </c>
      <c r="C32" s="9">
        <v>21.0673503875732</v>
      </c>
      <c r="D32" s="5"/>
      <c r="E32" s="9">
        <v>18.971267700195298</v>
      </c>
      <c r="F32" s="5"/>
      <c r="G32" s="10"/>
      <c r="H32" s="5"/>
      <c r="I32" s="5"/>
      <c r="J32" s="6"/>
      <c r="K32" s="5"/>
    </row>
    <row r="33" spans="1:11" ht="12" customHeight="1">
      <c r="A33" s="7">
        <v>31</v>
      </c>
      <c r="B33" s="8" t="s">
        <v>32</v>
      </c>
      <c r="C33" s="9">
        <v>20.675827026367202</v>
      </c>
      <c r="D33" s="5">
        <f>AVERAGE(C33:C34)</f>
        <v>20.703189849853501</v>
      </c>
      <c r="E33" s="9">
        <v>19.065576553344702</v>
      </c>
      <c r="F33" s="5">
        <f>AVERAGE(E33:E34)</f>
        <v>19.1408195495606</v>
      </c>
      <c r="G33" s="10">
        <f>D33-F33</f>
        <v>1.5623703002929501</v>
      </c>
      <c r="H33" s="5">
        <f t="shared" si="5"/>
        <v>2.5216342926025002</v>
      </c>
      <c r="I33" s="5">
        <f>G33-H33</f>
        <v>-0.95926399230954795</v>
      </c>
      <c r="J33" s="6">
        <f>POWER(2,I33)</f>
        <v>0.51431923236082799</v>
      </c>
      <c r="K33" s="5">
        <f>1/J33</f>
        <v>1.9443177254130699</v>
      </c>
    </row>
    <row r="34" spans="1:11" ht="12" customHeight="1">
      <c r="A34" s="7">
        <v>32</v>
      </c>
      <c r="B34" s="8" t="s">
        <v>32</v>
      </c>
      <c r="C34" s="9">
        <v>20.730552673339801</v>
      </c>
      <c r="D34" s="5"/>
      <c r="E34" s="9">
        <v>19.216062545776399</v>
      </c>
      <c r="F34" s="5"/>
      <c r="G34" s="10"/>
      <c r="H34" s="5"/>
      <c r="I34" s="5"/>
      <c r="J34" s="6"/>
      <c r="K34" s="5"/>
    </row>
    <row r="35" spans="1:11" ht="12" customHeight="1">
      <c r="A35" s="7">
        <v>33</v>
      </c>
      <c r="B35" s="8" t="s">
        <v>33</v>
      </c>
      <c r="C35" s="9">
        <v>21.741340637206999</v>
      </c>
      <c r="D35" s="5">
        <f>AVERAGE(C35:C36)</f>
        <v>21.6692218780518</v>
      </c>
      <c r="E35" s="9">
        <v>19.3485622406006</v>
      </c>
      <c r="F35" s="5">
        <f>AVERAGE(E35:E36)</f>
        <v>19.216249465942401</v>
      </c>
      <c r="G35" s="10">
        <f>D35-F35</f>
        <v>2.4529724121093501</v>
      </c>
      <c r="H35" s="5">
        <f t="shared" si="5"/>
        <v>2.5216342926025002</v>
      </c>
      <c r="I35" s="5">
        <f>G35-H35</f>
        <v>-6.8661880493149099E-2</v>
      </c>
      <c r="J35" s="6">
        <f>POWER(2,I35)</f>
        <v>0.95352199279396099</v>
      </c>
      <c r="K35" s="5">
        <f>1/J35</f>
        <v>1.04874350833781</v>
      </c>
    </row>
    <row r="36" spans="1:11" ht="12" customHeight="1">
      <c r="A36" s="7">
        <v>34</v>
      </c>
      <c r="B36" s="8" t="s">
        <v>33</v>
      </c>
      <c r="C36" s="9">
        <v>21.597103118896499</v>
      </c>
      <c r="D36" s="5"/>
      <c r="E36" s="9">
        <v>19.083936691284201</v>
      </c>
      <c r="F36" s="5"/>
      <c r="G36" s="10"/>
      <c r="H36" s="5"/>
      <c r="I36" s="5"/>
      <c r="J36" s="6"/>
      <c r="K36" s="5"/>
    </row>
    <row r="37" spans="1:11" ht="12" customHeight="1">
      <c r="A37" s="7">
        <v>35</v>
      </c>
      <c r="B37" s="8" t="s">
        <v>34</v>
      </c>
      <c r="C37" s="9">
        <v>20.727071762085</v>
      </c>
      <c r="D37" s="5">
        <f>AVERAGE(C37:C38)</f>
        <v>20.7387390136719</v>
      </c>
      <c r="E37" s="9">
        <v>18.4675102233887</v>
      </c>
      <c r="F37" s="5">
        <f>AVERAGE(E37:E38)</f>
        <v>18.479650497436602</v>
      </c>
      <c r="G37" s="10">
        <f>D37-F37</f>
        <v>2.2590885162353498</v>
      </c>
      <c r="H37" s="5">
        <f t="shared" si="5"/>
        <v>2.5216342926025002</v>
      </c>
      <c r="I37" s="5">
        <f>G37-H37</f>
        <v>-0.26254577636715098</v>
      </c>
      <c r="J37" s="6">
        <f>POWER(2,I37)</f>
        <v>0.83361562458316596</v>
      </c>
      <c r="K37" s="5">
        <f>1/J37</f>
        <v>1.19959363825508</v>
      </c>
    </row>
    <row r="38" spans="1:11" ht="12" customHeight="1">
      <c r="A38" s="7">
        <v>36</v>
      </c>
      <c r="B38" s="8" t="s">
        <v>34</v>
      </c>
      <c r="C38" s="9">
        <v>20.7504062652588</v>
      </c>
      <c r="D38" s="5"/>
      <c r="E38" s="9">
        <v>18.4917907714844</v>
      </c>
      <c r="F38" s="5"/>
      <c r="G38" s="10"/>
      <c r="H38" s="5"/>
      <c r="I38" s="5"/>
      <c r="J38" s="6"/>
      <c r="K38" s="5"/>
    </row>
    <row r="39" spans="1:11" ht="12" customHeight="1">
      <c r="A39" s="7">
        <v>37</v>
      </c>
      <c r="B39" s="8" t="s">
        <v>35</v>
      </c>
      <c r="C39" s="9">
        <v>20.241987228393601</v>
      </c>
      <c r="D39" s="5">
        <f>AVERAGE(C39:C40)</f>
        <v>20.309390068054199</v>
      </c>
      <c r="E39" s="9">
        <v>18.545749664306602</v>
      </c>
      <c r="F39" s="5">
        <f>AVERAGE(E39:E40)</f>
        <v>18.472182273864799</v>
      </c>
      <c r="G39" s="10">
        <f>D39-F39</f>
        <v>1.83720779418945</v>
      </c>
      <c r="H39" s="5">
        <f t="shared" si="5"/>
        <v>2.5216342926025002</v>
      </c>
      <c r="I39" s="5">
        <f>G39-H39</f>
        <v>-0.68442649841305303</v>
      </c>
      <c r="J39" s="6">
        <f>POWER(2,I39)</f>
        <v>0.62225313618456102</v>
      </c>
      <c r="K39" s="5">
        <f>1/J39</f>
        <v>1.60706301318407</v>
      </c>
    </row>
    <row r="40" spans="1:11" ht="12" customHeight="1">
      <c r="A40" s="7">
        <v>38</v>
      </c>
      <c r="B40" s="8" t="s">
        <v>35</v>
      </c>
      <c r="C40" s="9">
        <v>20.376792907714801</v>
      </c>
      <c r="D40" s="5"/>
      <c r="E40" s="9">
        <v>18.398614883422901</v>
      </c>
      <c r="F40" s="5"/>
      <c r="G40" s="10"/>
      <c r="H40" s="5"/>
      <c r="I40" s="5"/>
      <c r="J40" s="6"/>
      <c r="K40" s="5"/>
    </row>
    <row r="41" spans="1:11" ht="12" customHeight="1">
      <c r="A41" s="7">
        <v>39</v>
      </c>
      <c r="B41" s="8" t="s">
        <v>36</v>
      </c>
      <c r="C41" s="9">
        <v>21.099895477294901</v>
      </c>
      <c r="D41" s="5">
        <f>AVERAGE(C41:C42)</f>
        <v>21.011376380920399</v>
      </c>
      <c r="E41" s="9">
        <v>18.330053329467798</v>
      </c>
      <c r="F41" s="5">
        <f>AVERAGE(E41:E42)</f>
        <v>18.431077003479</v>
      </c>
      <c r="G41" s="10">
        <f>D41-F41</f>
        <v>2.5802993774414</v>
      </c>
      <c r="H41" s="5">
        <f t="shared" si="5"/>
        <v>2.5216342926025002</v>
      </c>
      <c r="I41" s="5">
        <f>G41-H41</f>
        <v>5.8665084838903397E-2</v>
      </c>
      <c r="J41" s="6">
        <f>POWER(2,I41)</f>
        <v>1.0415016210278001</v>
      </c>
      <c r="K41" s="5">
        <f>1/J41</f>
        <v>0.960152130164863</v>
      </c>
    </row>
    <row r="42" spans="1:11" ht="12" customHeight="1">
      <c r="A42" s="7">
        <v>40</v>
      </c>
      <c r="B42" s="8" t="s">
        <v>36</v>
      </c>
      <c r="C42" s="9">
        <v>20.922857284545898</v>
      </c>
      <c r="D42" s="5"/>
      <c r="E42" s="9">
        <v>18.532100677490199</v>
      </c>
      <c r="F42" s="5"/>
      <c r="G42" s="10"/>
      <c r="H42" s="5"/>
      <c r="I42" s="5"/>
      <c r="J42" s="6"/>
      <c r="K42" s="5"/>
    </row>
    <row r="43" spans="1:11" ht="12" customHeight="1">
      <c r="A43" s="7">
        <v>41</v>
      </c>
      <c r="B43" s="8" t="s">
        <v>37</v>
      </c>
      <c r="C43" s="9">
        <v>25.993526458740199</v>
      </c>
      <c r="D43" s="5">
        <f>AVERAGE(C43:C44)</f>
        <v>26.035182952880799</v>
      </c>
      <c r="E43" s="9">
        <v>20.634040832519499</v>
      </c>
      <c r="F43" s="5">
        <f>AVERAGE(E43:E44)</f>
        <v>20.7337837219238</v>
      </c>
      <c r="G43" s="10">
        <f>D43-F43</f>
        <v>5.3013992309570499</v>
      </c>
      <c r="H43" s="5">
        <f t="shared" si="5"/>
        <v>2.5216342926025002</v>
      </c>
      <c r="I43" s="5">
        <f>G43-H43</f>
        <v>2.7797649383545502</v>
      </c>
      <c r="J43" s="6">
        <f>POWER(2,I43)</f>
        <v>6.86740447822074</v>
      </c>
      <c r="K43" s="5">
        <f>1/J43</f>
        <v>0.14561542183388099</v>
      </c>
    </row>
    <row r="44" spans="1:11" ht="12" customHeight="1">
      <c r="A44" s="7">
        <v>42</v>
      </c>
      <c r="B44" s="8" t="s">
        <v>37</v>
      </c>
      <c r="C44" s="9">
        <v>26.076839447021499</v>
      </c>
      <c r="D44" s="5"/>
      <c r="E44" s="9">
        <v>20.8335266113281</v>
      </c>
      <c r="F44" s="5"/>
      <c r="G44" s="10"/>
      <c r="H44" s="5"/>
      <c r="I44" s="5"/>
      <c r="J44" s="6"/>
      <c r="K44" s="5"/>
    </row>
    <row r="45" spans="1:11" ht="12" customHeight="1">
      <c r="A45" s="7">
        <v>43</v>
      </c>
      <c r="B45" s="8" t="s">
        <v>38</v>
      </c>
      <c r="C45" s="9">
        <v>21.542736053466701</v>
      </c>
      <c r="D45" s="5">
        <f>AVERAGE(C45:C46)</f>
        <v>21.322584152221701</v>
      </c>
      <c r="E45" s="9">
        <v>19.025018692016602</v>
      </c>
      <c r="F45" s="5">
        <f>AVERAGE(E45:E46)</f>
        <v>19.0886116027832</v>
      </c>
      <c r="G45" s="10">
        <f>D45-F45</f>
        <v>2.2339725494384499</v>
      </c>
      <c r="H45" s="5">
        <f t="shared" si="5"/>
        <v>2.5216342926025002</v>
      </c>
      <c r="I45" s="5">
        <f>G45-H45</f>
        <v>-0.28766174316405102</v>
      </c>
      <c r="J45" s="6">
        <f>POWER(2,I45)</f>
        <v>0.81922875316939203</v>
      </c>
      <c r="K45" s="5">
        <f>1/J45</f>
        <v>1.2206602809425899</v>
      </c>
    </row>
    <row r="46" spans="1:11" ht="12" customHeight="1">
      <c r="A46" s="7">
        <v>44</v>
      </c>
      <c r="B46" s="8" t="s">
        <v>38</v>
      </c>
      <c r="C46" s="9">
        <v>21.102432250976602</v>
      </c>
      <c r="D46" s="5"/>
      <c r="E46" s="9">
        <v>19.152204513549801</v>
      </c>
      <c r="F46" s="5"/>
      <c r="G46" s="10"/>
      <c r="H46" s="5"/>
      <c r="I46" s="5"/>
      <c r="J46" s="6"/>
      <c r="K46" s="5"/>
    </row>
    <row r="47" spans="1:11" ht="12" customHeight="1">
      <c r="A47" s="7">
        <v>45</v>
      </c>
      <c r="B47" s="8" t="s">
        <v>39</v>
      </c>
      <c r="C47" s="9">
        <v>18.2651462554932</v>
      </c>
      <c r="D47" s="5">
        <f>AVERAGE(C47:C48)</f>
        <v>18.4062004089356</v>
      </c>
      <c r="E47" s="9">
        <v>16.879554748535199</v>
      </c>
      <c r="F47" s="5">
        <f>AVERAGE(E47:E48)</f>
        <v>16.710487365722699</v>
      </c>
      <c r="G47" s="10">
        <f>D47-F47</f>
        <v>1.69571304321285</v>
      </c>
      <c r="H47" s="5">
        <f t="shared" si="5"/>
        <v>2.5216342926025002</v>
      </c>
      <c r="I47" s="5">
        <f>G47-H47</f>
        <v>-0.82592124938964795</v>
      </c>
      <c r="J47" s="6">
        <f>POWER(2,I47)</f>
        <v>0.564121860910344</v>
      </c>
      <c r="K47" s="5">
        <f>1/J47</f>
        <v>1.77266663338709</v>
      </c>
    </row>
    <row r="48" spans="1:11" ht="12" customHeight="1">
      <c r="A48" s="7">
        <v>46</v>
      </c>
      <c r="B48" s="8" t="s">
        <v>39</v>
      </c>
      <c r="C48" s="9">
        <v>18.547254562377901</v>
      </c>
      <c r="D48" s="5"/>
      <c r="E48" s="9">
        <v>16.541419982910199</v>
      </c>
      <c r="F48" s="5"/>
      <c r="G48" s="10"/>
      <c r="H48" s="5"/>
      <c r="I48" s="5"/>
      <c r="J48" s="6"/>
      <c r="K48" s="5"/>
    </row>
    <row r="49" spans="1:11" ht="12" customHeight="1">
      <c r="A49" s="7">
        <v>47</v>
      </c>
      <c r="B49" s="8" t="s">
        <v>40</v>
      </c>
      <c r="C49" s="9">
        <v>23.708061218261701</v>
      </c>
      <c r="D49" s="5">
        <f>AVERAGE(C49:C50)</f>
        <v>23.635037422180201</v>
      </c>
      <c r="E49" s="9">
        <v>19.976413726806602</v>
      </c>
      <c r="F49" s="5">
        <f>AVERAGE(E49:E50)</f>
        <v>20.011812210083001</v>
      </c>
      <c r="G49" s="10">
        <f>D49-F49</f>
        <v>3.6232252120971502</v>
      </c>
      <c r="H49" s="5">
        <f t="shared" si="5"/>
        <v>2.5216342926025002</v>
      </c>
      <c r="I49" s="5">
        <f>G49-H49</f>
        <v>1.10159091949465</v>
      </c>
      <c r="J49" s="6">
        <f>POWER(2,I49)</f>
        <v>2.1459120067257298</v>
      </c>
      <c r="K49" s="5">
        <f>1/J49</f>
        <v>0.46600233227914101</v>
      </c>
    </row>
    <row r="50" spans="1:11" ht="12" customHeight="1">
      <c r="A50" s="7">
        <v>48</v>
      </c>
      <c r="B50" s="8" t="s">
        <v>40</v>
      </c>
      <c r="C50" s="9">
        <v>23.562013626098601</v>
      </c>
      <c r="D50" s="5"/>
      <c r="E50" s="9">
        <v>20.0472106933594</v>
      </c>
      <c r="F50" s="5"/>
      <c r="G50" s="10"/>
      <c r="H50" s="5"/>
      <c r="I50" s="5"/>
      <c r="J50" s="6"/>
      <c r="K50" s="5"/>
    </row>
    <row r="51" spans="1:11" ht="12" customHeight="1">
      <c r="A51" s="7">
        <v>49</v>
      </c>
      <c r="B51" s="8" t="s">
        <v>41</v>
      </c>
      <c r="C51" s="9">
        <v>24.2324123382568</v>
      </c>
      <c r="D51" s="5">
        <f>AVERAGE(C51:C52)</f>
        <v>24.2306756973266</v>
      </c>
      <c r="E51" s="9">
        <v>19.2183322906494</v>
      </c>
      <c r="F51" s="5">
        <f>AVERAGE(E51:E52)</f>
        <v>19.360725402831999</v>
      </c>
      <c r="G51" s="10">
        <f>D51-F51</f>
        <v>4.8699502944946502</v>
      </c>
      <c r="H51" s="5">
        <f t="shared" si="5"/>
        <v>2.5216342926025002</v>
      </c>
      <c r="I51" s="5">
        <f>G51-H51</f>
        <v>2.3483160018921501</v>
      </c>
      <c r="J51" s="6">
        <f>POWER(2,I51)</f>
        <v>5.0922950139740601</v>
      </c>
      <c r="K51" s="5">
        <f>1/J51</f>
        <v>0.19637511127219501</v>
      </c>
    </row>
    <row r="52" spans="1:11" ht="12" customHeight="1">
      <c r="A52" s="7">
        <v>50</v>
      </c>
      <c r="B52" s="8" t="s">
        <v>41</v>
      </c>
      <c r="C52" s="9">
        <v>24.228939056396499</v>
      </c>
      <c r="D52" s="5"/>
      <c r="E52" s="9">
        <v>19.503118515014599</v>
      </c>
      <c r="F52" s="5"/>
      <c r="G52" s="10"/>
      <c r="H52" s="5"/>
      <c r="I52" s="5"/>
      <c r="J52" s="6"/>
      <c r="K52" s="5"/>
    </row>
    <row r="53" spans="1:11" ht="12" customHeight="1">
      <c r="A53" s="7">
        <v>51</v>
      </c>
      <c r="B53" s="8" t="s">
        <v>42</v>
      </c>
      <c r="C53" s="9">
        <v>18.2655353546143</v>
      </c>
      <c r="D53" s="5">
        <f>AVERAGE(C53:C54)</f>
        <v>18.311052322387699</v>
      </c>
      <c r="E53" s="9">
        <v>16.179386138916001</v>
      </c>
      <c r="F53" s="5">
        <f>AVERAGE(E53:E54)</f>
        <v>16.198450088500898</v>
      </c>
      <c r="G53" s="10">
        <f>D53-F53</f>
        <v>2.1126022338867498</v>
      </c>
      <c r="H53" s="5">
        <f t="shared" si="5"/>
        <v>2.5216342926025002</v>
      </c>
      <c r="I53" s="5">
        <f>G53-H53</f>
        <v>-0.40903205871574499</v>
      </c>
      <c r="J53" s="6">
        <f>POWER(2,I53)</f>
        <v>0.75312849755501599</v>
      </c>
      <c r="K53" s="5">
        <f>1/J53</f>
        <v>1.32779466352214</v>
      </c>
    </row>
    <row r="54" spans="1:11" ht="12" customHeight="1">
      <c r="A54" s="7">
        <v>52</v>
      </c>
      <c r="B54" s="8" t="s">
        <v>42</v>
      </c>
      <c r="C54" s="9">
        <v>18.356569290161101</v>
      </c>
      <c r="D54" s="5"/>
      <c r="E54" s="9">
        <v>16.217514038085898</v>
      </c>
      <c r="F54" s="5"/>
      <c r="G54" s="10"/>
      <c r="H54" s="5"/>
      <c r="I54" s="5"/>
      <c r="J54" s="6"/>
      <c r="K54" s="5"/>
    </row>
    <row r="55" spans="1:11" ht="12" customHeight="1">
      <c r="A55" s="7">
        <v>53</v>
      </c>
      <c r="B55" s="8" t="s">
        <v>43</v>
      </c>
      <c r="C55" s="9">
        <v>22.763645172119102</v>
      </c>
      <c r="D55" s="5">
        <f>AVERAGE(C55:C56)</f>
        <v>22.7297058105469</v>
      </c>
      <c r="E55" s="9">
        <v>19.950569152831999</v>
      </c>
      <c r="F55" s="5">
        <f>AVERAGE(E55:E56)</f>
        <v>19.724692344665499</v>
      </c>
      <c r="G55" s="10">
        <f>D55-F55</f>
        <v>3.0050134658813499</v>
      </c>
      <c r="H55" s="5">
        <f>$H$3</f>
        <v>2.5216342926025002</v>
      </c>
      <c r="I55" s="5">
        <f>G55-H55</f>
        <v>0.48337917327885199</v>
      </c>
      <c r="J55" s="6">
        <f>POWER(2,I55)</f>
        <v>1.39801435374233</v>
      </c>
      <c r="K55" s="5">
        <f>1/J55</f>
        <v>0.71530023802910803</v>
      </c>
    </row>
    <row r="56" spans="1:11" ht="12" customHeight="1">
      <c r="A56" s="7">
        <v>54</v>
      </c>
      <c r="B56" s="8" t="s">
        <v>43</v>
      </c>
      <c r="C56" s="9">
        <v>22.695766448974599</v>
      </c>
      <c r="D56" s="5"/>
      <c r="E56" s="9">
        <v>19.498815536498999</v>
      </c>
      <c r="F56" s="5"/>
      <c r="G56" s="10"/>
      <c r="H56" s="5"/>
      <c r="I56" s="5"/>
      <c r="J56" s="6"/>
      <c r="K56" s="5"/>
    </row>
    <row r="57" spans="1:11" ht="12" customHeight="1">
      <c r="A57" s="7">
        <v>55</v>
      </c>
      <c r="B57" s="8" t="s">
        <v>44</v>
      </c>
      <c r="C57" s="9">
        <v>20.992713928222699</v>
      </c>
      <c r="D57" s="5">
        <f>AVERAGE(C57:C58)</f>
        <v>20.979260444641099</v>
      </c>
      <c r="E57" s="9">
        <v>18.863265991210898</v>
      </c>
      <c r="F57" s="5">
        <f>AVERAGE(E57:E58)</f>
        <v>18.881379127502399</v>
      </c>
      <c r="G57" s="10">
        <f>D57-F57</f>
        <v>2.09788131713875</v>
      </c>
      <c r="H57" s="5">
        <f>$H$3</f>
        <v>2.5216342926025002</v>
      </c>
      <c r="I57" s="5">
        <f>G57-H57</f>
        <v>-0.42375297546374902</v>
      </c>
      <c r="J57" s="6">
        <f>POWER(2,I57)</f>
        <v>0.74548282729274695</v>
      </c>
      <c r="K57" s="5">
        <f>1/J57</f>
        <v>1.3414125227157101</v>
      </c>
    </row>
    <row r="58" spans="1:11" ht="12" customHeight="1">
      <c r="A58" s="7">
        <v>56</v>
      </c>
      <c r="B58" s="8" t="s">
        <v>44</v>
      </c>
      <c r="C58" s="9">
        <v>20.965806961059599</v>
      </c>
      <c r="D58" s="5"/>
      <c r="E58" s="9">
        <v>18.899492263793899</v>
      </c>
      <c r="F58" s="5"/>
      <c r="G58" s="10"/>
      <c r="H58" s="5"/>
      <c r="I58" s="5"/>
      <c r="J58" s="6"/>
      <c r="K58" s="5"/>
    </row>
    <row r="59" spans="1:11" ht="12" customHeight="1">
      <c r="A59" s="7">
        <v>57</v>
      </c>
      <c r="B59" s="8" t="s">
        <v>45</v>
      </c>
      <c r="C59" s="9">
        <v>21.729101181030298</v>
      </c>
      <c r="D59" s="5">
        <f>AVERAGE(C59:C60)</f>
        <v>21.727185249328599</v>
      </c>
      <c r="E59" s="9">
        <v>19.700370788574201</v>
      </c>
      <c r="F59" s="5">
        <f>AVERAGE(E59:E60)</f>
        <v>19.779747009277401</v>
      </c>
      <c r="G59" s="10">
        <f>D59-F59</f>
        <v>1.9474382400513</v>
      </c>
      <c r="H59" s="5">
        <f>$H$3</f>
        <v>2.5216342926025002</v>
      </c>
      <c r="I59" s="5">
        <f>G59-H59</f>
        <v>-0.57419605255120099</v>
      </c>
      <c r="J59" s="6">
        <f>POWER(2,I59)</f>
        <v>0.67166043252400498</v>
      </c>
      <c r="K59" s="5">
        <f>1/J59</f>
        <v>1.4888475657887701</v>
      </c>
    </row>
    <row r="60" spans="1:11" ht="12" customHeight="1">
      <c r="A60" s="7">
        <v>58</v>
      </c>
      <c r="B60" s="8" t="s">
        <v>45</v>
      </c>
      <c r="C60" s="9">
        <v>21.725269317626999</v>
      </c>
      <c r="D60" s="5"/>
      <c r="E60" s="9">
        <v>19.859123229980501</v>
      </c>
      <c r="F60" s="5"/>
      <c r="G60" s="10"/>
      <c r="H60" s="5"/>
      <c r="I60" s="5"/>
      <c r="J60" s="6"/>
      <c r="K60" s="5"/>
    </row>
    <row r="61" spans="1:11" ht="12" customHeight="1">
      <c r="A61" s="7">
        <v>59</v>
      </c>
      <c r="B61" s="8" t="s">
        <v>46</v>
      </c>
      <c r="C61" s="9">
        <v>22.565507888793899</v>
      </c>
      <c r="D61" s="5">
        <f>AVERAGE(C61:C62)</f>
        <v>22.626919746398901</v>
      </c>
      <c r="E61" s="9">
        <v>20.621414184570298</v>
      </c>
      <c r="F61" s="5">
        <f>AVERAGE(E61:E62)</f>
        <v>20.7176160812378</v>
      </c>
      <c r="G61" s="10">
        <f>D61-F61</f>
        <v>1.9093036651610999</v>
      </c>
      <c r="H61" s="5">
        <f>$H$3</f>
        <v>2.5216342926025002</v>
      </c>
      <c r="I61" s="5">
        <f>G61-H61</f>
        <v>-0.61233062744140199</v>
      </c>
      <c r="J61" s="6">
        <f>POWER(2,I61)</f>
        <v>0.65413910721350699</v>
      </c>
      <c r="K61" s="5">
        <f>1/J61</f>
        <v>1.5287268242679899</v>
      </c>
    </row>
    <row r="62" spans="1:11" ht="12" customHeight="1">
      <c r="A62" s="7">
        <v>60</v>
      </c>
      <c r="B62" s="8" t="s">
        <v>46</v>
      </c>
      <c r="C62" s="9">
        <v>22.688331604003899</v>
      </c>
      <c r="D62" s="5"/>
      <c r="E62" s="9">
        <v>20.813817977905298</v>
      </c>
      <c r="F62" s="5"/>
      <c r="G62" s="10"/>
      <c r="H62" s="5"/>
      <c r="I62" s="5"/>
      <c r="J62" s="6"/>
      <c r="K62" s="5"/>
    </row>
    <row r="63" spans="1:11" ht="12" customHeight="1">
      <c r="A63" s="7">
        <v>61</v>
      </c>
      <c r="B63" s="8" t="s">
        <v>47</v>
      </c>
      <c r="C63" s="9">
        <v>23.427173614501999</v>
      </c>
      <c r="D63" s="5">
        <f>AVERAGE(C63:C64)</f>
        <v>23.4483318328857</v>
      </c>
      <c r="E63" s="9">
        <v>20.5174961090088</v>
      </c>
      <c r="F63" s="5">
        <f>AVERAGE(E63:E64)</f>
        <v>20.1729640960694</v>
      </c>
      <c r="G63" s="10">
        <f>D63-F63</f>
        <v>3.2753677368164</v>
      </c>
      <c r="H63" s="5">
        <f>$H$3</f>
        <v>2.5216342926025002</v>
      </c>
      <c r="I63" s="5">
        <f>G63-H63</f>
        <v>0.75373344421389998</v>
      </c>
      <c r="J63" s="6">
        <f>POWER(2,I63)</f>
        <v>1.6861506544907501</v>
      </c>
      <c r="K63" s="5">
        <f>1/J63</f>
        <v>0.59306681602660005</v>
      </c>
    </row>
    <row r="64" spans="1:11" ht="12" customHeight="1">
      <c r="A64" s="7">
        <v>62</v>
      </c>
      <c r="B64" s="8" t="s">
        <v>47</v>
      </c>
      <c r="C64" s="9">
        <v>23.469490051269499</v>
      </c>
      <c r="D64" s="5"/>
      <c r="E64" s="9">
        <v>19.828432083129901</v>
      </c>
      <c r="F64" s="5"/>
      <c r="G64" s="10"/>
      <c r="H64" s="5"/>
      <c r="I64" s="5"/>
      <c r="J64" s="6"/>
      <c r="K64" s="5"/>
    </row>
    <row r="65" spans="1:11" ht="12" customHeight="1">
      <c r="A65" s="7">
        <v>63</v>
      </c>
      <c r="B65" s="8" t="s">
        <v>48</v>
      </c>
      <c r="C65" s="9">
        <v>22.0997619628906</v>
      </c>
      <c r="D65" s="5">
        <f>AVERAGE(C65:C66)</f>
        <v>22.328341484069799</v>
      </c>
      <c r="E65" s="9">
        <v>20.4513645172119</v>
      </c>
      <c r="F65" s="5">
        <f>AVERAGE(E65:E66)</f>
        <v>20.545056343078599</v>
      </c>
      <c r="G65" s="10">
        <f>D65-F65</f>
        <v>1.7832851409912001</v>
      </c>
      <c r="H65" s="5">
        <f>$H$3</f>
        <v>2.5216342926025002</v>
      </c>
      <c r="I65" s="5">
        <f>G65-H65</f>
        <v>-0.73834915161129899</v>
      </c>
      <c r="J65" s="6">
        <f>POWER(2,I65)</f>
        <v>0.59942487045594095</v>
      </c>
      <c r="K65" s="5">
        <f>1/J65</f>
        <v>1.66826578156387</v>
      </c>
    </row>
    <row r="66" spans="1:11" ht="12" customHeight="1">
      <c r="A66" s="7">
        <v>64</v>
      </c>
      <c r="B66" s="8" t="s">
        <v>48</v>
      </c>
      <c r="C66" s="9">
        <v>22.556921005248999</v>
      </c>
      <c r="D66" s="5"/>
      <c r="E66" s="9">
        <v>20.638748168945298</v>
      </c>
      <c r="F66" s="5"/>
      <c r="G66" s="10"/>
      <c r="H66" s="5"/>
      <c r="I66" s="5"/>
      <c r="J66" s="6"/>
      <c r="K66" s="5"/>
    </row>
    <row r="67" spans="1:11" ht="12" customHeight="1">
      <c r="A67" s="7">
        <v>65</v>
      </c>
      <c r="B67" s="8" t="s">
        <v>49</v>
      </c>
      <c r="C67" s="9">
        <v>22.946067810058601</v>
      </c>
      <c r="D67" s="5">
        <f>AVERAGE(C67:C68)</f>
        <v>23.0243740081787</v>
      </c>
      <c r="E67" s="9">
        <v>19.765771865844702</v>
      </c>
      <c r="F67" s="5">
        <f>AVERAGE(E67:E68)</f>
        <v>19.9008083343506</v>
      </c>
      <c r="G67" s="10">
        <f>D67-F67</f>
        <v>3.1235656738281499</v>
      </c>
      <c r="H67" s="5">
        <f>$H$3</f>
        <v>2.5216342926025002</v>
      </c>
      <c r="I67" s="5">
        <f>G67-H67</f>
        <v>0.60193138122565104</v>
      </c>
      <c r="J67" s="6">
        <f>POWER(2,I67)</f>
        <v>1.51774706279037</v>
      </c>
      <c r="K67" s="5">
        <f>1/J67</f>
        <v>0.658871312958765</v>
      </c>
    </row>
    <row r="68" spans="1:11" ht="12" customHeight="1">
      <c r="A68" s="7">
        <v>66</v>
      </c>
      <c r="B68" s="8" t="s">
        <v>49</v>
      </c>
      <c r="C68" s="9">
        <v>23.1026802062988</v>
      </c>
      <c r="D68" s="5"/>
      <c r="E68" s="9">
        <v>20.035844802856399</v>
      </c>
      <c r="F68" s="5"/>
      <c r="G68" s="10"/>
      <c r="H68" s="5"/>
      <c r="I68" s="5"/>
      <c r="J68" s="6"/>
      <c r="K68" s="5"/>
    </row>
    <row r="69" spans="1:11" ht="12" customHeight="1">
      <c r="A69" s="7">
        <v>67</v>
      </c>
      <c r="B69" s="8" t="s">
        <v>50</v>
      </c>
      <c r="C69" s="9">
        <v>17.7028999328613</v>
      </c>
      <c r="D69" s="5">
        <f>AVERAGE(C69:C70)</f>
        <v>17.766224861145002</v>
      </c>
      <c r="E69" s="9">
        <v>16.1114616394043</v>
      </c>
      <c r="F69" s="5">
        <f>AVERAGE(E69:E70)</f>
        <v>16.144630432128899</v>
      </c>
      <c r="G69" s="10">
        <f>D69-F69</f>
        <v>1.6215944290161</v>
      </c>
      <c r="H69" s="5">
        <f>$H$3</f>
        <v>2.5216342926025002</v>
      </c>
      <c r="I69" s="5">
        <f>G69-H69</f>
        <v>-0.90003986358639998</v>
      </c>
      <c r="J69" s="6">
        <f>POWER(2,I69)</f>
        <v>0.53587192420825203</v>
      </c>
      <c r="K69" s="5">
        <f>1/J69</f>
        <v>1.86611754567567</v>
      </c>
    </row>
    <row r="70" spans="1:11" ht="12" customHeight="1">
      <c r="A70" s="7">
        <v>68</v>
      </c>
      <c r="B70" s="8" t="s">
        <v>50</v>
      </c>
      <c r="C70" s="9">
        <v>17.8295497894287</v>
      </c>
      <c r="D70" s="5"/>
      <c r="E70" s="9">
        <v>16.177799224853501</v>
      </c>
      <c r="F70" s="5"/>
      <c r="G70" s="10"/>
      <c r="H70" s="5"/>
      <c r="I70" s="5"/>
      <c r="J70" s="6"/>
      <c r="K70" s="5"/>
    </row>
    <row r="71" spans="1:11" ht="12" customHeight="1">
      <c r="A71" s="7">
        <v>69</v>
      </c>
      <c r="B71" s="8" t="s">
        <v>51</v>
      </c>
      <c r="C71" s="9">
        <v>24.212160110473601</v>
      </c>
      <c r="D71" s="5">
        <f>AVERAGE(C71:C72)</f>
        <v>24.203663825988698</v>
      </c>
      <c r="E71" s="9">
        <v>19.7611789703369</v>
      </c>
      <c r="F71" s="5">
        <f>AVERAGE(E71:E72)</f>
        <v>19.7755222320556</v>
      </c>
      <c r="G71" s="10">
        <f>D71-F71</f>
        <v>4.4281415939331001</v>
      </c>
      <c r="H71" s="5">
        <f>$H$3</f>
        <v>2.5216342926025002</v>
      </c>
      <c r="I71" s="5">
        <f>G71-H71</f>
        <v>1.9065073013306</v>
      </c>
      <c r="J71" s="6">
        <f>POWER(2,I71)</f>
        <v>3.7490038347808801</v>
      </c>
      <c r="K71" s="5">
        <f>1/J71</f>
        <v>0.26673752390505301</v>
      </c>
    </row>
    <row r="72" spans="1:11" ht="12" customHeight="1">
      <c r="A72" s="7">
        <v>70</v>
      </c>
      <c r="B72" s="8" t="s">
        <v>51</v>
      </c>
      <c r="C72" s="9">
        <v>24.195167541503899</v>
      </c>
      <c r="D72" s="5"/>
      <c r="E72" s="9">
        <v>19.7898654937744</v>
      </c>
      <c r="F72" s="5"/>
      <c r="G72" s="10"/>
      <c r="H72" s="5"/>
      <c r="I72" s="5"/>
      <c r="J72" s="6"/>
      <c r="K72" s="5"/>
    </row>
    <row r="73" spans="1:11" ht="12" customHeight="1">
      <c r="A73" s="7">
        <v>71</v>
      </c>
      <c r="B73" s="8" t="s">
        <v>52</v>
      </c>
      <c r="C73" s="9">
        <v>25.5594787597656</v>
      </c>
      <c r="D73" s="5">
        <f>AVERAGE(C73:C74)</f>
        <v>25.782422065734799</v>
      </c>
      <c r="E73" s="9">
        <v>21.608512878418001</v>
      </c>
      <c r="F73" s="5">
        <f>AVERAGE(E73:E74)</f>
        <v>21.599596023559599</v>
      </c>
      <c r="G73" s="10">
        <f>D73-F73</f>
        <v>4.1828260421752503</v>
      </c>
      <c r="H73" s="5">
        <f>$H$3</f>
        <v>2.5216342926025002</v>
      </c>
      <c r="I73" s="5">
        <f>G73-H73</f>
        <v>1.66119174957275</v>
      </c>
      <c r="J73" s="6">
        <f>POWER(2,I73)</f>
        <v>3.1627768052837602</v>
      </c>
      <c r="K73" s="5">
        <f>1/J73</f>
        <v>0.31617785938274001</v>
      </c>
    </row>
    <row r="74" spans="1:11" ht="12" customHeight="1">
      <c r="A74" s="7">
        <v>72</v>
      </c>
      <c r="B74" s="8" t="s">
        <v>52</v>
      </c>
      <c r="C74" s="9">
        <v>26.005365371704102</v>
      </c>
      <c r="D74" s="5"/>
      <c r="E74" s="9">
        <v>21.5906791687012</v>
      </c>
      <c r="F74" s="5"/>
      <c r="G74" s="10"/>
      <c r="H74" s="5"/>
      <c r="I74" s="5"/>
      <c r="J74" s="6"/>
      <c r="K74" s="5"/>
    </row>
    <row r="75" spans="1:11" ht="12" customHeight="1">
      <c r="A75" s="7">
        <v>73</v>
      </c>
      <c r="B75" s="8" t="s">
        <v>53</v>
      </c>
      <c r="C75" s="9">
        <v>21.770347595214801</v>
      </c>
      <c r="D75" s="5">
        <f>AVERAGE(C75:C76)</f>
        <v>21.863718986511198</v>
      </c>
      <c r="E75" s="9">
        <v>19.936502456665</v>
      </c>
      <c r="F75" s="5">
        <f>AVERAGE(E75:E76)</f>
        <v>19.8824348449707</v>
      </c>
      <c r="G75" s="10">
        <f>D75-F75</f>
        <v>1.9812841415405</v>
      </c>
      <c r="H75" s="5">
        <f>$H$3</f>
        <v>2.5216342926025002</v>
      </c>
      <c r="I75" s="5">
        <f>G75-H75</f>
        <v>-0.54035015106199702</v>
      </c>
      <c r="J75" s="6">
        <f>POWER(2,I75)</f>
        <v>0.68760400304673197</v>
      </c>
      <c r="K75" s="5">
        <f>1/J75</f>
        <v>1.4543254483235399</v>
      </c>
    </row>
    <row r="76" spans="1:11" ht="12" customHeight="1">
      <c r="A76" s="7">
        <v>74</v>
      </c>
      <c r="B76" s="8" t="s">
        <v>53</v>
      </c>
      <c r="C76" s="9">
        <v>21.957090377807599</v>
      </c>
      <c r="D76" s="5"/>
      <c r="E76" s="9">
        <v>19.828367233276399</v>
      </c>
      <c r="F76" s="5"/>
      <c r="G76" s="10"/>
      <c r="H76" s="5"/>
      <c r="I76" s="5"/>
      <c r="J76" s="6"/>
      <c r="K76" s="5"/>
    </row>
    <row r="77" spans="1:11" ht="12" customHeight="1">
      <c r="A77" s="7">
        <v>75</v>
      </c>
      <c r="B77" s="8" t="s">
        <v>54</v>
      </c>
      <c r="C77" s="9">
        <v>18.884893417358398</v>
      </c>
      <c r="D77" s="5">
        <f>AVERAGE(C77:C78)</f>
        <v>18.7911701202393</v>
      </c>
      <c r="E77" s="9">
        <v>14.944022178649901</v>
      </c>
      <c r="F77" s="5">
        <f>AVERAGE(E77:E78)</f>
        <v>14.8630714416504</v>
      </c>
      <c r="G77" s="10">
        <f>D77-F77</f>
        <v>3.9280986785888499</v>
      </c>
      <c r="H77" s="5">
        <f>$H$3</f>
        <v>2.5216342926025002</v>
      </c>
      <c r="I77" s="5">
        <f>G77-H77</f>
        <v>1.4064643859863499</v>
      </c>
      <c r="J77" s="6">
        <f>POWER(2,I77)</f>
        <v>2.6508671786772799</v>
      </c>
      <c r="K77" s="5">
        <f>1/J77</f>
        <v>0.37723504521225298</v>
      </c>
    </row>
    <row r="78" spans="1:11" ht="12" customHeight="1">
      <c r="A78" s="7">
        <v>76</v>
      </c>
      <c r="B78" s="8" t="s">
        <v>54</v>
      </c>
      <c r="C78" s="9">
        <v>18.697446823120099</v>
      </c>
      <c r="D78" s="5"/>
      <c r="E78" s="9">
        <v>14.7821207046509</v>
      </c>
      <c r="F78" s="5"/>
      <c r="G78" s="10"/>
      <c r="H78" s="5"/>
      <c r="I78" s="5"/>
      <c r="J78" s="6"/>
      <c r="K78" s="5"/>
    </row>
    <row r="79" spans="1:11" ht="12" customHeight="1">
      <c r="A79" s="7">
        <v>77</v>
      </c>
      <c r="B79" s="8" t="s">
        <v>55</v>
      </c>
      <c r="C79" s="9">
        <v>21.379219055175799</v>
      </c>
      <c r="D79" s="5">
        <f>AVERAGE(C79:C80)</f>
        <v>21.363044738769499</v>
      </c>
      <c r="E79" s="9">
        <v>19.254215240478501</v>
      </c>
      <c r="F79" s="5">
        <f>AVERAGE(E79:E80)</f>
        <v>19.327013015746999</v>
      </c>
      <c r="G79" s="10">
        <f>D79-F79</f>
        <v>2.0360317230225</v>
      </c>
      <c r="H79" s="5">
        <f>$H$3</f>
        <v>2.5216342926025002</v>
      </c>
      <c r="I79" s="5">
        <f>G79-H79</f>
        <v>-0.48560256957999898</v>
      </c>
      <c r="J79" s="6">
        <f>POWER(2,I79)</f>
        <v>0.714198708616686</v>
      </c>
      <c r="K79" s="5">
        <f>1/J79</f>
        <v>1.40017055188587</v>
      </c>
    </row>
    <row r="80" spans="1:11" ht="12" customHeight="1">
      <c r="A80" s="7">
        <v>78</v>
      </c>
      <c r="B80" s="8" t="s">
        <v>55</v>
      </c>
      <c r="C80" s="9">
        <v>21.346870422363299</v>
      </c>
      <c r="D80" s="5"/>
      <c r="E80" s="9">
        <v>19.3998107910156</v>
      </c>
      <c r="F80" s="5"/>
      <c r="G80" s="10"/>
      <c r="H80" s="5"/>
      <c r="I80" s="5"/>
      <c r="J80" s="6"/>
      <c r="K80" s="5"/>
    </row>
    <row r="81" spans="1:11" ht="12" customHeight="1">
      <c r="A81" s="7">
        <v>79</v>
      </c>
      <c r="B81" s="8" t="s">
        <v>56</v>
      </c>
      <c r="C81" s="9">
        <v>20.976627349853501</v>
      </c>
      <c r="D81" s="5">
        <f>AVERAGE(C81:C82)</f>
        <v>21.052679443359398</v>
      </c>
      <c r="E81" s="9">
        <v>19.391290664672901</v>
      </c>
      <c r="F81" s="5">
        <f>AVERAGE(E81:E82)</f>
        <v>19.5499734878541</v>
      </c>
      <c r="G81" s="10">
        <f>D81-F81</f>
        <v>1.5027059555053</v>
      </c>
      <c r="H81" s="5">
        <f>$H$3</f>
        <v>2.5216342926025002</v>
      </c>
      <c r="I81" s="5">
        <f>G81-H81</f>
        <v>-1.0189283370972</v>
      </c>
      <c r="J81" s="6">
        <f>POWER(2,I81)</f>
        <v>0.49348278507441601</v>
      </c>
      <c r="K81" s="5">
        <f>1/J81</f>
        <v>2.0264131399218002</v>
      </c>
    </row>
    <row r="82" spans="1:11" ht="12" customHeight="1">
      <c r="A82" s="7">
        <v>80</v>
      </c>
      <c r="B82" s="8" t="s">
        <v>56</v>
      </c>
      <c r="C82" s="9">
        <v>21.1287315368652</v>
      </c>
      <c r="D82" s="5"/>
      <c r="E82" s="9">
        <v>19.708656311035199</v>
      </c>
      <c r="F82" s="5"/>
      <c r="G82" s="10"/>
      <c r="H82" s="5"/>
      <c r="I82" s="5"/>
      <c r="J82" s="6"/>
      <c r="K82" s="5"/>
    </row>
  </sheetData>
  <mergeCells count="1">
    <mergeCell ref="A1:D1"/>
  </mergeCells>
  <conditionalFormatting sqref="N3:N22">
    <cfRule type="colorScale" priority="2">
      <colorScale>
        <cfvo type="min" val="0"/>
        <cfvo type="max" val="0"/>
        <color theme="7" tint="0.79992065187536243"/>
        <color theme="7" tint="-0.249977111117893"/>
      </colorScale>
    </cfRule>
  </conditionalFormatting>
  <conditionalFormatting sqref="O3:O22">
    <cfRule type="colorScale" priority="1">
      <colorScale>
        <cfvo type="min" val="0"/>
        <cfvo type="max" val="0"/>
        <color theme="7" tint="0.79992065187536243"/>
        <color theme="7" tint="-0.249977111117893"/>
      </colorScale>
    </cfRule>
  </conditionalFormatting>
  <pageMargins left="0.31496062992126" right="0.31496062992126" top="0.31496062992126" bottom="0.31496062992126" header="0.31496062992126" footer="0.31496062992126"/>
  <pageSetup paperSize="9" scale="70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Q82"/>
  <sheetViews>
    <sheetView workbookViewId="0">
      <selection activeCell="D10" sqref="D10"/>
    </sheetView>
  </sheetViews>
  <sheetFormatPr defaultColWidth="10.7109375" defaultRowHeight="12" customHeight="1"/>
  <cols>
    <col min="1" max="1" width="9.42578125" style="20" bestFit="1" customWidth="1"/>
    <col min="2" max="2" width="11.28515625" style="21" bestFit="1" customWidth="1"/>
    <col min="3" max="3" width="18" style="21" bestFit="1" customWidth="1"/>
    <col min="4" max="4" width="16.7109375" style="2" bestFit="1" customWidth="1"/>
    <col min="5" max="5" width="21.42578125" style="2" customWidth="1"/>
    <col min="6" max="6" width="21.28515625" style="2" customWidth="1"/>
    <col min="7" max="8" width="27.140625" style="3" customWidth="1"/>
    <col min="9" max="9" width="53.140625" style="2" customWidth="1"/>
    <col min="10" max="12" width="10.7109375" style="2"/>
    <col min="13" max="13" width="15.85546875" style="4" customWidth="1"/>
    <col min="14" max="16" width="10.7109375" style="2"/>
    <col min="17" max="17" width="11.85546875" style="2" customWidth="1"/>
    <col min="18" max="16384" width="10.7109375" style="2"/>
  </cols>
  <sheetData>
    <row r="1" spans="1:17" ht="12" customHeight="1" thickBot="1">
      <c r="A1" s="1" t="s">
        <v>57</v>
      </c>
      <c r="B1" s="1"/>
      <c r="C1" s="1"/>
      <c r="D1" s="1"/>
    </row>
    <row r="2" spans="1:17" s="26" customFormat="1" ht="12" customHeight="1" thickBot="1">
      <c r="A2" s="34" t="s">
        <v>1</v>
      </c>
      <c r="B2" s="35" t="s">
        <v>2</v>
      </c>
      <c r="C2" s="36" t="s">
        <v>58</v>
      </c>
      <c r="D2" s="36" t="s">
        <v>4</v>
      </c>
      <c r="E2" s="36" t="s">
        <v>5</v>
      </c>
      <c r="F2" s="36" t="s">
        <v>6</v>
      </c>
      <c r="G2" s="36" t="s">
        <v>7</v>
      </c>
      <c r="H2" s="36" t="s">
        <v>8</v>
      </c>
      <c r="I2" s="36" t="s">
        <v>9</v>
      </c>
      <c r="J2" s="37" t="s">
        <v>84</v>
      </c>
      <c r="K2" s="37" t="s">
        <v>85</v>
      </c>
      <c r="L2" s="38"/>
      <c r="M2" s="39" t="s">
        <v>59</v>
      </c>
      <c r="N2" s="40" t="s">
        <v>10</v>
      </c>
      <c r="O2" s="41" t="s">
        <v>11</v>
      </c>
      <c r="P2" s="38"/>
      <c r="Q2" s="42"/>
    </row>
    <row r="3" spans="1:17" ht="12" customHeight="1">
      <c r="A3" s="27">
        <v>1</v>
      </c>
      <c r="B3" s="28" t="s">
        <v>12</v>
      </c>
      <c r="C3" s="29">
        <v>19.6679878234863</v>
      </c>
      <c r="D3" s="30">
        <f>AVERAGE(C3:C4)</f>
        <v>19.603336334228501</v>
      </c>
      <c r="E3" s="29">
        <v>18.553287506103501</v>
      </c>
      <c r="F3" s="30">
        <f>AVERAGE(E3:E4)</f>
        <v>18.400910377502399</v>
      </c>
      <c r="G3" s="31">
        <f>D3-F3</f>
        <v>1.20242595672605</v>
      </c>
      <c r="H3" s="30">
        <f>AVERAGE(G3)</f>
        <v>1.20242595672605</v>
      </c>
      <c r="I3" s="30">
        <f>G3-H3</f>
        <v>0</v>
      </c>
      <c r="J3" s="32">
        <f>POWER(2,I3)</f>
        <v>1</v>
      </c>
      <c r="K3" s="30">
        <f>1/J3</f>
        <v>1</v>
      </c>
      <c r="L3" s="43"/>
      <c r="M3" s="33">
        <v>1</v>
      </c>
      <c r="N3" s="32">
        <f>K3</f>
        <v>1</v>
      </c>
      <c r="O3" s="30">
        <f>K43</f>
        <v>0.74969930225264703</v>
      </c>
      <c r="Q3" s="2" t="s">
        <v>13</v>
      </c>
    </row>
    <row r="4" spans="1:17" ht="12" customHeight="1">
      <c r="A4" s="7">
        <v>2</v>
      </c>
      <c r="B4" s="8" t="s">
        <v>12</v>
      </c>
      <c r="C4" s="9">
        <v>19.5386848449707</v>
      </c>
      <c r="D4" s="5"/>
      <c r="E4" s="9">
        <v>18.248533248901399</v>
      </c>
      <c r="F4" s="5"/>
      <c r="G4" s="10"/>
      <c r="H4" s="5"/>
      <c r="I4" s="5"/>
      <c r="J4" s="6"/>
      <c r="K4" s="5"/>
      <c r="L4" s="43"/>
      <c r="M4" s="12">
        <v>2</v>
      </c>
      <c r="N4" s="5">
        <f>K5</f>
        <v>1.0610594458760501</v>
      </c>
      <c r="O4" s="5">
        <f>K45</f>
        <v>1.6832609502040601</v>
      </c>
      <c r="P4" s="14"/>
      <c r="Q4" s="2" t="s">
        <v>60</v>
      </c>
    </row>
    <row r="5" spans="1:17" s="14" customFormat="1" ht="12" customHeight="1">
      <c r="A5" s="7">
        <v>3</v>
      </c>
      <c r="B5" s="8" t="s">
        <v>15</v>
      </c>
      <c r="C5" s="9">
        <v>19.707807540893601</v>
      </c>
      <c r="D5" s="5">
        <f>AVERAGE(C5:C6)</f>
        <v>19.6438436508179</v>
      </c>
      <c r="E5" s="9">
        <v>18.553136825561499</v>
      </c>
      <c r="F5" s="5">
        <f>AVERAGE(E5:E6)</f>
        <v>18.5269231796265</v>
      </c>
      <c r="G5" s="10">
        <f>D5-F5</f>
        <v>1.11692047119145</v>
      </c>
      <c r="H5" s="5">
        <f>$H$3</f>
        <v>1.20242595672605</v>
      </c>
      <c r="I5" s="5">
        <f t="shared" ref="I5:I11" si="0">G5-H5</f>
        <v>-8.5505485534604006E-2</v>
      </c>
      <c r="J5" s="6">
        <f t="shared" ref="J5:J11" si="1">POWER(2,I5)</f>
        <v>0.94245426482618899</v>
      </c>
      <c r="K5" s="5">
        <f t="shared" ref="K5:K11" si="2">1/J5</f>
        <v>1.0610594458760501</v>
      </c>
      <c r="M5" s="12">
        <v>3</v>
      </c>
      <c r="N5" s="5">
        <f>K7</f>
        <v>0.87631744836842196</v>
      </c>
      <c r="O5" s="5">
        <f>K47</f>
        <v>0.42365632142724402</v>
      </c>
      <c r="Q5" s="15"/>
    </row>
    <row r="6" spans="1:17" s="14" customFormat="1" ht="12" customHeight="1">
      <c r="A6" s="7">
        <v>4</v>
      </c>
      <c r="B6" s="8" t="s">
        <v>15</v>
      </c>
      <c r="C6" s="9">
        <v>19.579879760742202</v>
      </c>
      <c r="D6" s="5"/>
      <c r="E6" s="9">
        <v>18.500709533691399</v>
      </c>
      <c r="F6" s="5"/>
      <c r="G6" s="10"/>
      <c r="H6" s="5"/>
      <c r="I6" s="5"/>
      <c r="J6" s="6"/>
      <c r="K6" s="5"/>
      <c r="M6" s="12">
        <v>4</v>
      </c>
      <c r="N6" s="16">
        <f>K9</f>
        <v>1.3193697546979</v>
      </c>
      <c r="O6" s="16">
        <f>K49</f>
        <v>1.24474503244169</v>
      </c>
      <c r="P6" s="44"/>
      <c r="Q6" s="2" t="s">
        <v>61</v>
      </c>
    </row>
    <row r="7" spans="1:17" ht="12" customHeight="1">
      <c r="A7" s="7">
        <v>5</v>
      </c>
      <c r="B7" s="8" t="s">
        <v>17</v>
      </c>
      <c r="C7" s="9">
        <v>19.3249416351318</v>
      </c>
      <c r="D7" s="5">
        <f>AVERAGE(C7:C8)</f>
        <v>19.401445388793999</v>
      </c>
      <c r="E7" s="9">
        <v>18.002233505248999</v>
      </c>
      <c r="F7" s="5">
        <f>AVERAGE(E7:E8)</f>
        <v>18.008544921875</v>
      </c>
      <c r="G7" s="10">
        <f t="shared" ref="G7:G13" si="3">D7-F7</f>
        <v>1.39290046691895</v>
      </c>
      <c r="H7" s="5">
        <f t="shared" ref="H7:H13" si="4">$H$3</f>
        <v>1.20242595672605</v>
      </c>
      <c r="I7" s="5">
        <f t="shared" si="0"/>
        <v>0.19047451019289999</v>
      </c>
      <c r="J7" s="6">
        <f t="shared" si="1"/>
        <v>1.14113898092735</v>
      </c>
      <c r="K7" s="5">
        <f t="shared" si="2"/>
        <v>0.87631744836842196</v>
      </c>
      <c r="L7" s="45"/>
      <c r="M7" s="12">
        <v>5</v>
      </c>
      <c r="N7" s="16">
        <f>K11</f>
        <v>1.29739517714647</v>
      </c>
      <c r="O7" s="16">
        <f>K51</f>
        <v>3.4647386785499301</v>
      </c>
      <c r="Q7" s="18"/>
    </row>
    <row r="8" spans="1:17" ht="12" customHeight="1">
      <c r="A8" s="7">
        <v>6</v>
      </c>
      <c r="B8" s="8" t="s">
        <v>17</v>
      </c>
      <c r="C8" s="9">
        <v>19.477949142456101</v>
      </c>
      <c r="D8" s="5"/>
      <c r="E8" s="9">
        <v>18.014856338501001</v>
      </c>
      <c r="F8" s="5"/>
      <c r="G8" s="10"/>
      <c r="H8" s="5"/>
      <c r="I8" s="5"/>
      <c r="J8" s="6"/>
      <c r="K8" s="5"/>
      <c r="L8" s="45"/>
      <c r="M8" s="12">
        <v>6</v>
      </c>
      <c r="N8" s="16">
        <f>K13</f>
        <v>0.96728569566538602</v>
      </c>
      <c r="O8" s="16">
        <f>K53</f>
        <v>0.58384565837331703</v>
      </c>
    </row>
    <row r="9" spans="1:17" ht="12" customHeight="1">
      <c r="A9" s="7">
        <v>7</v>
      </c>
      <c r="B9" s="8" t="s">
        <v>18</v>
      </c>
      <c r="C9" s="9">
        <v>19.252496719360401</v>
      </c>
      <c r="D9" s="5">
        <f>AVERAGE(C9:C10)</f>
        <v>19.082534790039102</v>
      </c>
      <c r="E9" s="9">
        <v>18.272499084472699</v>
      </c>
      <c r="F9" s="5">
        <f>AVERAGE(E9:E10)</f>
        <v>18.279957771301302</v>
      </c>
      <c r="G9" s="10">
        <f t="shared" si="3"/>
        <v>0.80257701873779996</v>
      </c>
      <c r="H9" s="5">
        <f t="shared" si="4"/>
        <v>1.20242595672605</v>
      </c>
      <c r="I9" s="5">
        <f t="shared" si="0"/>
        <v>-0.39984893798825299</v>
      </c>
      <c r="J9" s="6">
        <f t="shared" si="1"/>
        <v>0.75793764139225395</v>
      </c>
      <c r="K9" s="5">
        <f t="shared" si="2"/>
        <v>1.3193697546979</v>
      </c>
      <c r="M9" s="12">
        <v>7</v>
      </c>
      <c r="N9" s="16">
        <f>K15</f>
        <v>1.5544169306462801</v>
      </c>
      <c r="O9" s="16">
        <f>K55</f>
        <v>1.62541224065451</v>
      </c>
    </row>
    <row r="10" spans="1:17" ht="12" customHeight="1">
      <c r="A10" s="7">
        <v>8</v>
      </c>
      <c r="B10" s="8" t="s">
        <v>18</v>
      </c>
      <c r="C10" s="9">
        <v>18.912572860717798</v>
      </c>
      <c r="D10" s="5"/>
      <c r="E10" s="9">
        <v>18.287416458129901</v>
      </c>
      <c r="F10" s="5"/>
      <c r="G10" s="10"/>
      <c r="H10" s="5"/>
      <c r="I10" s="5"/>
      <c r="J10" s="6"/>
      <c r="K10" s="5"/>
      <c r="M10" s="12">
        <v>8</v>
      </c>
      <c r="N10" s="16">
        <f>K17</f>
        <v>1.0261739548689399</v>
      </c>
      <c r="O10" s="16">
        <f>K57</f>
        <v>1.5890591596603001</v>
      </c>
    </row>
    <row r="11" spans="1:17" ht="12" customHeight="1">
      <c r="A11" s="7">
        <v>9</v>
      </c>
      <c r="B11" s="8" t="s">
        <v>19</v>
      </c>
      <c r="C11" s="9">
        <v>18.859634399414102</v>
      </c>
      <c r="D11" s="5">
        <f>AVERAGE(C11:C12)</f>
        <v>18.9997272491456</v>
      </c>
      <c r="E11" s="9">
        <v>18.240699768066399</v>
      </c>
      <c r="F11" s="5">
        <f>AVERAGE(E11:E12)</f>
        <v>18.1729192733765</v>
      </c>
      <c r="G11" s="10">
        <f t="shared" si="3"/>
        <v>0.82680797576910003</v>
      </c>
      <c r="H11" s="5">
        <f t="shared" si="4"/>
        <v>1.20242595672605</v>
      </c>
      <c r="I11" s="5">
        <f t="shared" si="0"/>
        <v>-0.37561798095695298</v>
      </c>
      <c r="J11" s="6">
        <f t="shared" si="1"/>
        <v>0.77077517907799897</v>
      </c>
      <c r="K11" s="5">
        <f t="shared" si="2"/>
        <v>1.29739517714647</v>
      </c>
      <c r="M11" s="12">
        <v>9</v>
      </c>
      <c r="N11" s="16">
        <f>K19</f>
        <v>1.15075707542088</v>
      </c>
      <c r="O11" s="16">
        <f>K59</f>
        <v>0.94827224955369604</v>
      </c>
    </row>
    <row r="12" spans="1:17" ht="12" customHeight="1">
      <c r="A12" s="7">
        <v>10</v>
      </c>
      <c r="B12" s="8" t="s">
        <v>19</v>
      </c>
      <c r="C12" s="9">
        <v>19.139820098876999</v>
      </c>
      <c r="D12" s="5"/>
      <c r="E12" s="9">
        <v>18.105138778686499</v>
      </c>
      <c r="F12" s="5"/>
      <c r="G12" s="10"/>
      <c r="H12" s="5"/>
      <c r="I12" s="5"/>
      <c r="J12" s="6"/>
      <c r="K12" s="5"/>
      <c r="M12" s="12">
        <v>10</v>
      </c>
      <c r="N12" s="16">
        <f>K21</f>
        <v>1.0521256709478799</v>
      </c>
      <c r="O12" s="16">
        <f>K61</f>
        <v>1.0427955098564801</v>
      </c>
    </row>
    <row r="13" spans="1:17" ht="12" customHeight="1">
      <c r="A13" s="7">
        <v>11</v>
      </c>
      <c r="B13" s="8" t="s">
        <v>20</v>
      </c>
      <c r="C13" s="9">
        <v>19.519163131713899</v>
      </c>
      <c r="D13" s="5">
        <f>AVERAGE(C13:C14)</f>
        <v>19.475845336914102</v>
      </c>
      <c r="E13" s="9">
        <v>18.226476669311499</v>
      </c>
      <c r="F13" s="5">
        <f>AVERAGE(E13:E14)</f>
        <v>18.2254333496094</v>
      </c>
      <c r="G13" s="10">
        <f t="shared" si="3"/>
        <v>1.2504119873047499</v>
      </c>
      <c r="H13" s="5">
        <f t="shared" si="4"/>
        <v>1.20242595672605</v>
      </c>
      <c r="I13" s="5">
        <f>G13-H13</f>
        <v>4.7986030578695001E-2</v>
      </c>
      <c r="J13" s="6">
        <f>POWER(2,I13)</f>
        <v>1.0338207258529899</v>
      </c>
      <c r="K13" s="5">
        <f>1/J13</f>
        <v>0.96728569566538602</v>
      </c>
      <c r="M13" s="12">
        <v>11</v>
      </c>
      <c r="N13" s="16">
        <f>K23</f>
        <v>1.08535996520017</v>
      </c>
      <c r="O13" s="16">
        <f>K63</f>
        <v>0.73386857987056797</v>
      </c>
    </row>
    <row r="14" spans="1:17" ht="12" customHeight="1">
      <c r="A14" s="7">
        <v>12</v>
      </c>
      <c r="B14" s="8" t="s">
        <v>20</v>
      </c>
      <c r="C14" s="9">
        <v>19.4325275421143</v>
      </c>
      <c r="D14" s="5"/>
      <c r="E14" s="9">
        <v>18.224390029907202</v>
      </c>
      <c r="F14" s="5"/>
      <c r="G14" s="10"/>
      <c r="H14" s="5"/>
      <c r="I14" s="5"/>
      <c r="J14" s="6"/>
      <c r="K14" s="5"/>
      <c r="M14" s="12">
        <v>12</v>
      </c>
      <c r="N14" s="16">
        <f>K25</f>
        <v>0.63103026149005703</v>
      </c>
      <c r="O14" s="16">
        <f>K65</f>
        <v>1.3671105534172601</v>
      </c>
    </row>
    <row r="15" spans="1:17" ht="12" customHeight="1">
      <c r="A15" s="7">
        <v>13</v>
      </c>
      <c r="B15" s="8" t="s">
        <v>21</v>
      </c>
      <c r="C15" s="9">
        <v>19.125215530395501</v>
      </c>
      <c r="D15" s="5">
        <f>AVERAGE(C15:C16)</f>
        <v>19.1240348815918</v>
      </c>
      <c r="E15" s="9">
        <v>18.680332183837901</v>
      </c>
      <c r="F15" s="5">
        <f>AVERAGE(E15:E16)</f>
        <v>18.557982444763201</v>
      </c>
      <c r="G15" s="10">
        <f>D15-F15</f>
        <v>0.56605243682859896</v>
      </c>
      <c r="H15" s="5">
        <f>$H$3</f>
        <v>1.20242595672605</v>
      </c>
      <c r="I15" s="5">
        <f>G15-H15</f>
        <v>-0.63637351989745405</v>
      </c>
      <c r="J15" s="6">
        <f>POWER(2,I15)</f>
        <v>0.64332804171415503</v>
      </c>
      <c r="K15" s="5">
        <f>1/J15</f>
        <v>1.5544169306462801</v>
      </c>
      <c r="M15" s="12">
        <v>13</v>
      </c>
      <c r="N15" s="16">
        <f>K27</f>
        <v>0.99221345050673504</v>
      </c>
      <c r="O15" s="16">
        <f>K67</f>
        <v>1.47118259639753</v>
      </c>
    </row>
    <row r="16" spans="1:17" ht="12" customHeight="1">
      <c r="A16" s="7">
        <v>14</v>
      </c>
      <c r="B16" s="8" t="s">
        <v>21</v>
      </c>
      <c r="C16" s="9">
        <v>19.1228542327881</v>
      </c>
      <c r="D16" s="5"/>
      <c r="E16" s="9">
        <v>18.435632705688501</v>
      </c>
      <c r="F16" s="5"/>
      <c r="G16" s="10"/>
      <c r="H16" s="5"/>
      <c r="I16" s="5"/>
      <c r="J16" s="6"/>
      <c r="K16" s="5"/>
      <c r="M16" s="12">
        <v>14</v>
      </c>
      <c r="N16" s="16">
        <f>K29</f>
        <v>0.769297487943294</v>
      </c>
      <c r="O16" s="16">
        <f>K69</f>
        <v>0.29644184186427502</v>
      </c>
    </row>
    <row r="17" spans="1:15" ht="12" customHeight="1">
      <c r="A17" s="7">
        <v>15</v>
      </c>
      <c r="B17" s="8" t="s">
        <v>22</v>
      </c>
      <c r="C17" s="9">
        <v>19.4752311706543</v>
      </c>
      <c r="D17" s="5">
        <f>AVERAGE(C17:C18)</f>
        <v>19.560344696044901</v>
      </c>
      <c r="E17" s="9">
        <v>18.322364807128899</v>
      </c>
      <c r="F17" s="5">
        <f>AVERAGE(E17:E18)</f>
        <v>18.395194053649899</v>
      </c>
      <c r="G17" s="10">
        <f>D17-F17</f>
        <v>1.165150642395</v>
      </c>
      <c r="H17" s="5">
        <f>$H$3</f>
        <v>1.20242595672605</v>
      </c>
      <c r="I17" s="5">
        <f>G17-H17</f>
        <v>-3.72753143310511E-2</v>
      </c>
      <c r="J17" s="6">
        <f>POWER(2,I17)</f>
        <v>0.97449364725663701</v>
      </c>
      <c r="K17" s="5">
        <f>1/J17</f>
        <v>1.0261739548689399</v>
      </c>
      <c r="M17" s="12">
        <v>15</v>
      </c>
      <c r="N17" s="16">
        <f>K31</f>
        <v>0.75447447928229605</v>
      </c>
      <c r="O17" s="16">
        <f>K71</f>
        <v>2.55733295644866</v>
      </c>
    </row>
    <row r="18" spans="1:15" ht="12" customHeight="1">
      <c r="A18" s="7">
        <v>16</v>
      </c>
      <c r="B18" s="8" t="s">
        <v>22</v>
      </c>
      <c r="C18" s="9">
        <v>19.645458221435501</v>
      </c>
      <c r="D18" s="5"/>
      <c r="E18" s="9">
        <v>18.468023300170898</v>
      </c>
      <c r="F18" s="5"/>
      <c r="G18" s="10"/>
      <c r="H18" s="5"/>
      <c r="I18" s="5"/>
      <c r="J18" s="6"/>
      <c r="K18" s="5"/>
      <c r="M18" s="12">
        <v>16</v>
      </c>
      <c r="N18" s="16">
        <f>K33</f>
        <v>0.85585726860378297</v>
      </c>
      <c r="O18" s="16">
        <f>K73</f>
        <v>3.8155737821768398</v>
      </c>
    </row>
    <row r="19" spans="1:15" ht="12" customHeight="1">
      <c r="A19" s="7">
        <v>17</v>
      </c>
      <c r="B19" s="8" t="s">
        <v>23</v>
      </c>
      <c r="C19" s="9">
        <v>19.165716171264599</v>
      </c>
      <c r="D19" s="5">
        <f>AVERAGE(C19:C20)</f>
        <v>19.1554803848266</v>
      </c>
      <c r="E19" s="9">
        <v>18.0768928527832</v>
      </c>
      <c r="F19" s="5">
        <f>AVERAGE(E19:E20)</f>
        <v>18.1556377410888</v>
      </c>
      <c r="G19" s="10">
        <f>D19-F19</f>
        <v>0.99984264373779996</v>
      </c>
      <c r="H19" s="5">
        <f t="shared" ref="H19:H53" si="5">$H$3</f>
        <v>1.20242595672605</v>
      </c>
      <c r="I19" s="5">
        <f>G19-H19</f>
        <v>-0.20258331298825299</v>
      </c>
      <c r="J19" s="6">
        <f>POWER(2,I19)</f>
        <v>0.86899313622230301</v>
      </c>
      <c r="K19" s="5">
        <f>1/J19</f>
        <v>1.15075707542088</v>
      </c>
      <c r="M19" s="12">
        <v>17</v>
      </c>
      <c r="N19" s="16">
        <f>K35</f>
        <v>1.09184864553617</v>
      </c>
      <c r="O19" s="16">
        <f>K75</f>
        <v>2.3808665828643099</v>
      </c>
    </row>
    <row r="20" spans="1:15" ht="12" customHeight="1">
      <c r="A20" s="7">
        <v>18</v>
      </c>
      <c r="B20" s="8" t="s">
        <v>23</v>
      </c>
      <c r="C20" s="9">
        <v>19.1452445983887</v>
      </c>
      <c r="D20" s="5"/>
      <c r="E20" s="9">
        <v>18.234382629394499</v>
      </c>
      <c r="F20" s="5"/>
      <c r="G20" s="10"/>
      <c r="H20" s="5"/>
      <c r="I20" s="5"/>
      <c r="J20" s="6"/>
      <c r="K20" s="5"/>
      <c r="M20" s="12">
        <v>18</v>
      </c>
      <c r="N20" s="16">
        <f>K37</f>
        <v>1.0856835891297301</v>
      </c>
      <c r="O20" s="16">
        <f>K77</f>
        <v>0.30592344917345998</v>
      </c>
    </row>
    <row r="21" spans="1:15" ht="12" customHeight="1">
      <c r="A21" s="7">
        <v>19</v>
      </c>
      <c r="B21" s="8" t="s">
        <v>24</v>
      </c>
      <c r="C21" s="9">
        <v>20.182855606079102</v>
      </c>
      <c r="D21" s="5">
        <f>AVERAGE(C21:C22)</f>
        <v>20.100985527038599</v>
      </c>
      <c r="E21" s="9">
        <v>18.984096527099599</v>
      </c>
      <c r="F21" s="5">
        <f>AVERAGE(E21:E22)</f>
        <v>18.971866607666001</v>
      </c>
      <c r="G21" s="10">
        <f>D21-F21</f>
        <v>1.1291189193725499</v>
      </c>
      <c r="H21" s="5">
        <f t="shared" si="5"/>
        <v>1.20242595672605</v>
      </c>
      <c r="I21" s="5">
        <f>G21-H21</f>
        <v>-7.33070373535014E-2</v>
      </c>
      <c r="J21" s="6">
        <f>POWER(2,I21)</f>
        <v>0.95045680151410195</v>
      </c>
      <c r="K21" s="5">
        <f>1/J21</f>
        <v>1.0521256709478799</v>
      </c>
      <c r="M21" s="12">
        <v>19</v>
      </c>
      <c r="N21" s="16">
        <f>K39</f>
        <v>0.79716157120041198</v>
      </c>
      <c r="O21" s="16">
        <f>K79</f>
        <v>1.5999609453988799</v>
      </c>
    </row>
    <row r="22" spans="1:15" ht="12" customHeight="1">
      <c r="A22" s="7">
        <v>20</v>
      </c>
      <c r="B22" s="8" t="s">
        <v>24</v>
      </c>
      <c r="C22" s="9">
        <v>20.019115447998001</v>
      </c>
      <c r="D22" s="5"/>
      <c r="E22" s="9">
        <v>18.959636688232401</v>
      </c>
      <c r="F22" s="5"/>
      <c r="G22" s="10"/>
      <c r="H22" s="5"/>
      <c r="I22" s="5"/>
      <c r="J22" s="6"/>
      <c r="K22" s="5"/>
      <c r="M22" s="12">
        <v>20</v>
      </c>
      <c r="N22" s="16">
        <f>K41</f>
        <v>0.81023915807678804</v>
      </c>
      <c r="O22" s="16">
        <f>K81</f>
        <v>1.8586875220911401</v>
      </c>
    </row>
    <row r="23" spans="1:15" ht="12" customHeight="1">
      <c r="A23" s="7">
        <v>21</v>
      </c>
      <c r="B23" s="8" t="s">
        <v>25</v>
      </c>
      <c r="C23" s="9">
        <v>19.894727706909201</v>
      </c>
      <c r="D23" s="5">
        <f>AVERAGE(C23:C24)</f>
        <v>19.658838272094702</v>
      </c>
      <c r="E23" s="9">
        <v>18.718803405761701</v>
      </c>
      <c r="F23" s="5">
        <f>AVERAGE(E23:E24)</f>
        <v>18.574585914611799</v>
      </c>
      <c r="G23" s="10">
        <f>D23-F23</f>
        <v>1.0842523574829499</v>
      </c>
      <c r="H23" s="5">
        <f t="shared" si="5"/>
        <v>1.20242595672605</v>
      </c>
      <c r="I23" s="5">
        <f>G23-H23</f>
        <v>-0.118173599243107</v>
      </c>
      <c r="J23" s="6">
        <f>POWER(2,I23)</f>
        <v>0.92135331324439396</v>
      </c>
      <c r="K23" s="5">
        <f>1/J23</f>
        <v>1.08535996520017</v>
      </c>
      <c r="M23" s="7" t="s">
        <v>26</v>
      </c>
      <c r="N23" s="16">
        <f>AVERAGE(N3:N22)</f>
        <v>1.00890335153038</v>
      </c>
      <c r="O23" s="16">
        <f>AVERAGE(O3:O22)</f>
        <v>1.48712169563384</v>
      </c>
    </row>
    <row r="24" spans="1:15" ht="12" customHeight="1">
      <c r="A24" s="7">
        <v>22</v>
      </c>
      <c r="B24" s="8" t="s">
        <v>25</v>
      </c>
      <c r="C24" s="9">
        <v>19.422948837280298</v>
      </c>
      <c r="D24" s="5"/>
      <c r="E24" s="9">
        <v>18.4303684234619</v>
      </c>
      <c r="F24" s="5"/>
      <c r="G24" s="10"/>
      <c r="H24" s="5"/>
      <c r="I24" s="5"/>
      <c r="J24" s="6"/>
      <c r="K24" s="5"/>
      <c r="M24" s="7" t="s">
        <v>27</v>
      </c>
      <c r="N24" s="19">
        <f>STDEV(N3:N22)</f>
        <v>0.21922819396198301</v>
      </c>
      <c r="O24" s="19">
        <f>STDEV(O3:O22)</f>
        <v>0.971373249898837</v>
      </c>
    </row>
    <row r="25" spans="1:15" ht="12" customHeight="1">
      <c r="A25" s="7">
        <v>23</v>
      </c>
      <c r="B25" s="8" t="s">
        <v>28</v>
      </c>
      <c r="C25" s="9">
        <v>20.322410583496101</v>
      </c>
      <c r="D25" s="5">
        <f>AVERAGE(C25:C26)</f>
        <v>20.363253593444899</v>
      </c>
      <c r="E25" s="9">
        <v>18.360824584960898</v>
      </c>
      <c r="F25" s="5">
        <f>AVERAGE(E25:E26)</f>
        <v>18.496608734130799</v>
      </c>
      <c r="G25" s="10">
        <f>D25-F25</f>
        <v>1.8666448593139999</v>
      </c>
      <c r="H25" s="5">
        <f t="shared" si="5"/>
        <v>1.20242595672605</v>
      </c>
      <c r="I25" s="5">
        <f>G25-H25</f>
        <v>0.66421890258795102</v>
      </c>
      <c r="J25" s="6">
        <f>POWER(2,I25)</f>
        <v>1.58471005437789</v>
      </c>
      <c r="K25" s="5">
        <f>1/J25</f>
        <v>0.63103026149005703</v>
      </c>
    </row>
    <row r="26" spans="1:15" ht="12" customHeight="1">
      <c r="A26" s="7">
        <v>24</v>
      </c>
      <c r="B26" s="8" t="s">
        <v>28</v>
      </c>
      <c r="C26" s="9">
        <v>20.404096603393601</v>
      </c>
      <c r="D26" s="5"/>
      <c r="E26" s="9">
        <v>18.632392883300799</v>
      </c>
      <c r="F26" s="5"/>
      <c r="G26" s="10"/>
      <c r="H26" s="5"/>
      <c r="I26" s="5"/>
      <c r="J26" s="6"/>
      <c r="K26" s="5"/>
    </row>
    <row r="27" spans="1:15" ht="12" customHeight="1">
      <c r="A27" s="7">
        <v>25</v>
      </c>
      <c r="B27" s="8" t="s">
        <v>29</v>
      </c>
      <c r="C27" s="9">
        <v>20.1142871856689</v>
      </c>
      <c r="D27" s="5">
        <f>AVERAGE(C27:C28)</f>
        <v>20.024924659728999</v>
      </c>
      <c r="E27" s="9">
        <v>18.8468723297119</v>
      </c>
      <c r="F27" s="5">
        <f>AVERAGE(E27:E28)</f>
        <v>18.811221122741699</v>
      </c>
      <c r="G27" s="10">
        <f>D27-F27</f>
        <v>1.2137035369872999</v>
      </c>
      <c r="H27" s="5">
        <f t="shared" si="5"/>
        <v>1.20242595672605</v>
      </c>
      <c r="I27" s="5">
        <f>G27-H27</f>
        <v>1.12775802612504E-2</v>
      </c>
      <c r="J27" s="6">
        <f>POWER(2,I27)</f>
        <v>1.0078476556524101</v>
      </c>
      <c r="K27" s="5">
        <f>1/J27</f>
        <v>0.99221345050673504</v>
      </c>
    </row>
    <row r="28" spans="1:15" ht="12" customHeight="1">
      <c r="A28" s="7">
        <v>26</v>
      </c>
      <c r="B28" s="8" t="s">
        <v>29</v>
      </c>
      <c r="C28" s="9">
        <v>19.935562133789102</v>
      </c>
      <c r="D28" s="5"/>
      <c r="E28" s="9">
        <v>18.775569915771499</v>
      </c>
      <c r="F28" s="5"/>
      <c r="G28" s="10"/>
      <c r="H28" s="5"/>
      <c r="I28" s="5"/>
      <c r="J28" s="6"/>
      <c r="K28" s="5"/>
    </row>
    <row r="29" spans="1:15" ht="12" customHeight="1">
      <c r="A29" s="7">
        <v>27</v>
      </c>
      <c r="B29" s="8" t="s">
        <v>30</v>
      </c>
      <c r="C29" s="9">
        <v>20.240867614746101</v>
      </c>
      <c r="D29" s="5">
        <f>AVERAGE(C29:C30)</f>
        <v>20.243309020996101</v>
      </c>
      <c r="E29" s="9">
        <v>18.554334640502901</v>
      </c>
      <c r="F29" s="5">
        <f>AVERAGE(E29:E30)</f>
        <v>18.6624965667725</v>
      </c>
      <c r="G29" s="10">
        <f>D29-F29</f>
        <v>1.5808124542236499</v>
      </c>
      <c r="H29" s="5">
        <f t="shared" si="5"/>
        <v>1.20242595672605</v>
      </c>
      <c r="I29" s="5">
        <f>G29-H29</f>
        <v>0.37838649749759801</v>
      </c>
      <c r="J29" s="6">
        <f>POWER(2,I29)</f>
        <v>1.2998872551546801</v>
      </c>
      <c r="K29" s="5">
        <f>1/J29</f>
        <v>0.769297487943294</v>
      </c>
    </row>
    <row r="30" spans="1:15" ht="12" customHeight="1">
      <c r="A30" s="7">
        <v>28</v>
      </c>
      <c r="B30" s="8" t="s">
        <v>30</v>
      </c>
      <c r="C30" s="9">
        <v>20.245750427246101</v>
      </c>
      <c r="D30" s="5"/>
      <c r="E30" s="9">
        <v>18.770658493041999</v>
      </c>
      <c r="F30" s="5"/>
      <c r="G30" s="10"/>
      <c r="H30" s="5"/>
      <c r="I30" s="5"/>
      <c r="J30" s="6"/>
      <c r="K30" s="5"/>
    </row>
    <row r="31" spans="1:15" ht="12" customHeight="1">
      <c r="A31" s="7">
        <v>29</v>
      </c>
      <c r="B31" s="8" t="s">
        <v>31</v>
      </c>
      <c r="C31" s="9">
        <v>20.6548767089844</v>
      </c>
      <c r="D31" s="5">
        <f>AVERAGE(C31:C32)</f>
        <v>20.643346786499102</v>
      </c>
      <c r="E31" s="9">
        <v>19.097661972045898</v>
      </c>
      <c r="F31" s="5">
        <f>AVERAGE(E31:E32)</f>
        <v>19.034464836120598</v>
      </c>
      <c r="G31" s="10">
        <f>D31-F31</f>
        <v>1.6088819503784499</v>
      </c>
      <c r="H31" s="5">
        <f t="shared" si="5"/>
        <v>1.20242595672605</v>
      </c>
      <c r="I31" s="5">
        <f>G31-H31</f>
        <v>0.40645599365240098</v>
      </c>
      <c r="J31" s="6">
        <f>POWER(2,I31)</f>
        <v>1.32542587915136</v>
      </c>
      <c r="K31" s="5">
        <f>1/J31</f>
        <v>0.75447447928229605</v>
      </c>
    </row>
    <row r="32" spans="1:15" ht="12" customHeight="1">
      <c r="A32" s="7">
        <v>30</v>
      </c>
      <c r="B32" s="8" t="s">
        <v>31</v>
      </c>
      <c r="C32" s="9">
        <v>20.6318168640137</v>
      </c>
      <c r="D32" s="5"/>
      <c r="E32" s="9">
        <v>18.971267700195298</v>
      </c>
      <c r="F32" s="5"/>
      <c r="G32" s="10"/>
      <c r="H32" s="5"/>
      <c r="I32" s="5"/>
      <c r="J32" s="6"/>
      <c r="K32" s="5"/>
    </row>
    <row r="33" spans="1:11" ht="12" customHeight="1">
      <c r="A33" s="7">
        <v>31</v>
      </c>
      <c r="B33" s="8" t="s">
        <v>32</v>
      </c>
      <c r="C33" s="9">
        <v>20.513023376464801</v>
      </c>
      <c r="D33" s="5">
        <f>AVERAGE(C33:C34)</f>
        <v>20.5678033828735</v>
      </c>
      <c r="E33" s="9">
        <v>19.065576553344702</v>
      </c>
      <c r="F33" s="5">
        <f>AVERAGE(E33:E34)</f>
        <v>19.1408195495606</v>
      </c>
      <c r="G33" s="10">
        <f>D33-F33</f>
        <v>1.4269838333129501</v>
      </c>
      <c r="H33" s="5">
        <f t="shared" si="5"/>
        <v>1.20242595672605</v>
      </c>
      <c r="I33" s="5">
        <f>G33-H33</f>
        <v>0.22455787658689599</v>
      </c>
      <c r="J33" s="6">
        <f>POWER(2,I33)</f>
        <v>1.1684191239403301</v>
      </c>
      <c r="K33" s="5">
        <f>1/J33</f>
        <v>0.85585726860378297</v>
      </c>
    </row>
    <row r="34" spans="1:11" ht="12" customHeight="1">
      <c r="A34" s="7">
        <v>32</v>
      </c>
      <c r="B34" s="8" t="s">
        <v>32</v>
      </c>
      <c r="C34" s="9">
        <v>20.622583389282202</v>
      </c>
      <c r="D34" s="5"/>
      <c r="E34" s="9">
        <v>19.216062545776399</v>
      </c>
      <c r="F34" s="5"/>
      <c r="G34" s="10"/>
      <c r="H34" s="5"/>
      <c r="I34" s="5"/>
      <c r="J34" s="6"/>
      <c r="K34" s="5"/>
    </row>
    <row r="35" spans="1:11" ht="12" customHeight="1">
      <c r="A35" s="7">
        <v>33</v>
      </c>
      <c r="B35" s="8" t="s">
        <v>33</v>
      </c>
      <c r="C35" s="9">
        <v>20.403619766235401</v>
      </c>
      <c r="D35" s="5">
        <f>AVERAGE(C35:C36)</f>
        <v>20.2919025421143</v>
      </c>
      <c r="E35" s="9">
        <v>19.3485622406006</v>
      </c>
      <c r="F35" s="5">
        <f>AVERAGE(E35:E36)</f>
        <v>19.216249465942401</v>
      </c>
      <c r="G35" s="10">
        <f>D35-F35</f>
        <v>1.0756530761719001</v>
      </c>
      <c r="H35" s="5">
        <f t="shared" si="5"/>
        <v>1.20242595672605</v>
      </c>
      <c r="I35" s="5">
        <f>G35-H35</f>
        <v>-0.12677288055415301</v>
      </c>
      <c r="J35" s="6">
        <f>POWER(2,I35)</f>
        <v>0.91587785915962405</v>
      </c>
      <c r="K35" s="5">
        <f>1/J35</f>
        <v>1.09184864553617</v>
      </c>
    </row>
    <row r="36" spans="1:11" ht="12" customHeight="1">
      <c r="A36" s="7">
        <v>34</v>
      </c>
      <c r="B36" s="8" t="s">
        <v>33</v>
      </c>
      <c r="C36" s="9">
        <v>20.1801853179932</v>
      </c>
      <c r="D36" s="5"/>
      <c r="E36" s="9">
        <v>19.083936691284201</v>
      </c>
      <c r="F36" s="5"/>
      <c r="G36" s="10"/>
      <c r="H36" s="5"/>
      <c r="I36" s="5"/>
      <c r="J36" s="6"/>
      <c r="K36" s="5"/>
    </row>
    <row r="37" spans="1:11" ht="12" customHeight="1">
      <c r="A37" s="7">
        <v>35</v>
      </c>
      <c r="B37" s="8" t="s">
        <v>34</v>
      </c>
      <c r="C37" s="9">
        <v>19.534254074096701</v>
      </c>
      <c r="D37" s="5">
        <f>AVERAGE(C37:C38)</f>
        <v>19.563472747802699</v>
      </c>
      <c r="E37" s="9">
        <v>18.4675102233887</v>
      </c>
      <c r="F37" s="5">
        <f>AVERAGE(E37:E38)</f>
        <v>18.479650497436602</v>
      </c>
      <c r="G37" s="10">
        <f>D37-F37</f>
        <v>1.0838222503662001</v>
      </c>
      <c r="H37" s="5">
        <f t="shared" si="5"/>
        <v>1.20242595672605</v>
      </c>
      <c r="I37" s="5">
        <f>G37-H37</f>
        <v>-0.118603706359856</v>
      </c>
      <c r="J37" s="6">
        <f>POWER(2,I37)</f>
        <v>0.92107867339284899</v>
      </c>
      <c r="K37" s="5">
        <f>1/J37</f>
        <v>1.0856835891297301</v>
      </c>
    </row>
    <row r="38" spans="1:11" ht="12" customHeight="1">
      <c r="A38" s="7">
        <v>36</v>
      </c>
      <c r="B38" s="8" t="s">
        <v>34</v>
      </c>
      <c r="C38" s="9">
        <v>19.5926914215088</v>
      </c>
      <c r="D38" s="5"/>
      <c r="E38" s="9">
        <v>18.4917907714844</v>
      </c>
      <c r="F38" s="5"/>
      <c r="G38" s="10"/>
      <c r="H38" s="5"/>
      <c r="I38" s="5"/>
      <c r="J38" s="6"/>
      <c r="K38" s="5"/>
    </row>
    <row r="39" spans="1:11" ht="12" customHeight="1">
      <c r="A39" s="7">
        <v>37</v>
      </c>
      <c r="B39" s="8" t="s">
        <v>35</v>
      </c>
      <c r="C39" s="9">
        <v>19.980798721313501</v>
      </c>
      <c r="D39" s="5">
        <f>AVERAGE(C39:C40)</f>
        <v>20.0016641616822</v>
      </c>
      <c r="E39" s="9">
        <v>18.545749664306602</v>
      </c>
      <c r="F39" s="5">
        <f>AVERAGE(E39:E40)</f>
        <v>18.472182273864799</v>
      </c>
      <c r="G39" s="10">
        <f>D39-F39</f>
        <v>1.5294818878173999</v>
      </c>
      <c r="H39" s="5">
        <f t="shared" si="5"/>
        <v>1.20242595672605</v>
      </c>
      <c r="I39" s="5">
        <f>G39-H39</f>
        <v>0.32705593109134401</v>
      </c>
      <c r="J39" s="6">
        <f>POWER(2,I39)</f>
        <v>1.2544508367283</v>
      </c>
      <c r="K39" s="5">
        <f>1/J39</f>
        <v>0.79716157120041198</v>
      </c>
    </row>
    <row r="40" spans="1:11" ht="12" customHeight="1">
      <c r="A40" s="7">
        <v>38</v>
      </c>
      <c r="B40" s="8" t="s">
        <v>35</v>
      </c>
      <c r="C40" s="9">
        <v>20.022529602050799</v>
      </c>
      <c r="D40" s="5"/>
      <c r="E40" s="9">
        <v>18.398614883422901</v>
      </c>
      <c r="F40" s="5"/>
      <c r="G40" s="10"/>
      <c r="H40" s="5"/>
      <c r="I40" s="5"/>
      <c r="J40" s="6"/>
      <c r="K40" s="5"/>
    </row>
    <row r="41" spans="1:11" ht="12" customHeight="1">
      <c r="A41" s="7">
        <v>39</v>
      </c>
      <c r="B41" s="8" t="s">
        <v>36</v>
      </c>
      <c r="C41" s="9">
        <v>19.880702972412099</v>
      </c>
      <c r="D41" s="5">
        <f>AVERAGE(C41:C42)</f>
        <v>19.937083244323802</v>
      </c>
      <c r="E41" s="9">
        <v>18.330053329467798</v>
      </c>
      <c r="F41" s="5">
        <f>AVERAGE(E41:E42)</f>
        <v>18.431077003479</v>
      </c>
      <c r="G41" s="10">
        <f>D41-F41</f>
        <v>1.5060062408447501</v>
      </c>
      <c r="H41" s="5">
        <f t="shared" si="5"/>
        <v>1.20242595672605</v>
      </c>
      <c r="I41" s="5">
        <f>G41-H41</f>
        <v>0.30358028411870203</v>
      </c>
      <c r="J41" s="6">
        <f>POWER(2,I41)</f>
        <v>1.23420349415552</v>
      </c>
      <c r="K41" s="5">
        <f>1/J41</f>
        <v>0.81023915807678804</v>
      </c>
    </row>
    <row r="42" spans="1:11" ht="12" customHeight="1">
      <c r="A42" s="7">
        <v>40</v>
      </c>
      <c r="B42" s="8" t="s">
        <v>36</v>
      </c>
      <c r="C42" s="9">
        <v>19.993463516235401</v>
      </c>
      <c r="D42" s="5"/>
      <c r="E42" s="9">
        <v>18.532100677490199</v>
      </c>
      <c r="F42" s="5"/>
      <c r="G42" s="10"/>
      <c r="H42" s="5"/>
      <c r="I42" s="5"/>
      <c r="J42" s="6"/>
      <c r="K42" s="5"/>
    </row>
    <row r="43" spans="1:11" ht="12" customHeight="1">
      <c r="A43" s="7">
        <v>41</v>
      </c>
      <c r="B43" s="8" t="s">
        <v>62</v>
      </c>
      <c r="C43" s="9">
        <v>22.295555114746101</v>
      </c>
      <c r="D43" s="5">
        <f>AVERAGE(C43:C44)</f>
        <v>22.3518257141113</v>
      </c>
      <c r="E43" s="9">
        <v>20.634040832519499</v>
      </c>
      <c r="F43" s="5">
        <f>AVERAGE(E43:E44)</f>
        <v>20.7337837219238</v>
      </c>
      <c r="G43" s="10">
        <f>D43-F43</f>
        <v>1.61804199218755</v>
      </c>
      <c r="H43" s="5">
        <f t="shared" si="5"/>
        <v>1.20242595672605</v>
      </c>
      <c r="I43" s="5">
        <f>G43-H43</f>
        <v>0.415616035461497</v>
      </c>
      <c r="J43" s="6">
        <f>POWER(2,I43)</f>
        <v>1.3338681215192101</v>
      </c>
      <c r="K43" s="5">
        <f>1/J43</f>
        <v>0.74969930225264703</v>
      </c>
    </row>
    <row r="44" spans="1:11" ht="12" customHeight="1">
      <c r="A44" s="7">
        <v>42</v>
      </c>
      <c r="B44" s="8" t="s">
        <v>62</v>
      </c>
      <c r="C44" s="9">
        <v>22.408096313476602</v>
      </c>
      <c r="D44" s="5"/>
      <c r="E44" s="9">
        <v>20.8335266113281</v>
      </c>
      <c r="F44" s="5"/>
      <c r="G44" s="10"/>
      <c r="H44" s="5"/>
      <c r="I44" s="5"/>
      <c r="J44" s="6"/>
      <c r="K44" s="5"/>
    </row>
    <row r="45" spans="1:11" ht="12" customHeight="1">
      <c r="A45" s="7">
        <v>43</v>
      </c>
      <c r="B45" s="8" t="s">
        <v>63</v>
      </c>
      <c r="C45" s="9">
        <v>19.631757736206101</v>
      </c>
      <c r="D45" s="5">
        <f>AVERAGE(C45:C46)</f>
        <v>19.5397787094116</v>
      </c>
      <c r="E45" s="9">
        <v>19.025018692016602</v>
      </c>
      <c r="F45" s="5">
        <f>AVERAGE(E45:E46)</f>
        <v>19.0886116027832</v>
      </c>
      <c r="G45" s="10">
        <f>D45-F45</f>
        <v>0.451167106628446</v>
      </c>
      <c r="H45" s="5">
        <f t="shared" si="5"/>
        <v>1.20242595672605</v>
      </c>
      <c r="I45" s="5">
        <f>G45-H45</f>
        <v>-0.75125885009760696</v>
      </c>
      <c r="J45" s="6">
        <f>POWER(2,I45)</f>
        <v>0.59408495152149199</v>
      </c>
      <c r="K45" s="5">
        <f>1/J45</f>
        <v>1.6832609502040601</v>
      </c>
    </row>
    <row r="46" spans="1:11" ht="12" customHeight="1">
      <c r="A46" s="7">
        <v>44</v>
      </c>
      <c r="B46" s="8" t="s">
        <v>63</v>
      </c>
      <c r="C46" s="9">
        <v>19.447799682617202</v>
      </c>
      <c r="D46" s="5"/>
      <c r="E46" s="9">
        <v>19.152204513549801</v>
      </c>
      <c r="F46" s="5"/>
      <c r="G46" s="10"/>
      <c r="H46" s="5"/>
      <c r="I46" s="5"/>
      <c r="J46" s="6"/>
      <c r="K46" s="5"/>
    </row>
    <row r="47" spans="1:11" ht="12" customHeight="1">
      <c r="A47" s="7">
        <v>45</v>
      </c>
      <c r="B47" s="8" t="s">
        <v>64</v>
      </c>
      <c r="C47" s="9">
        <v>19.0464897155762</v>
      </c>
      <c r="D47" s="5">
        <f>AVERAGE(C47:C48)</f>
        <v>19.1519470214844</v>
      </c>
      <c r="E47" s="9">
        <v>16.879554748535199</v>
      </c>
      <c r="F47" s="5">
        <f>AVERAGE(E47:E48)</f>
        <v>16.710487365722699</v>
      </c>
      <c r="G47" s="10">
        <f>D47-F47</f>
        <v>2.4414596557617001</v>
      </c>
      <c r="H47" s="5">
        <f t="shared" si="5"/>
        <v>1.20242595672605</v>
      </c>
      <c r="I47" s="5">
        <f>G47-H47</f>
        <v>1.2390336990356501</v>
      </c>
      <c r="J47" s="6">
        <f>POWER(2,I47)</f>
        <v>2.3604038212651401</v>
      </c>
      <c r="K47" s="5">
        <f>1/J47</f>
        <v>0.42365632142724402</v>
      </c>
    </row>
    <row r="48" spans="1:11" ht="12" customHeight="1">
      <c r="A48" s="7">
        <v>46</v>
      </c>
      <c r="B48" s="8" t="s">
        <v>64</v>
      </c>
      <c r="C48" s="9">
        <v>19.257404327392599</v>
      </c>
      <c r="D48" s="5"/>
      <c r="E48" s="9">
        <v>16.541419982910199</v>
      </c>
      <c r="F48" s="5"/>
      <c r="G48" s="10"/>
      <c r="H48" s="5"/>
      <c r="I48" s="5"/>
      <c r="J48" s="6"/>
      <c r="K48" s="5"/>
    </row>
    <row r="49" spans="1:11" ht="12" customHeight="1">
      <c r="A49" s="7">
        <v>47</v>
      </c>
      <c r="B49" s="8" t="s">
        <v>65</v>
      </c>
      <c r="C49" s="9">
        <v>20.7874870300293</v>
      </c>
      <c r="D49" s="5">
        <f>AVERAGE(C49:C50)</f>
        <v>20.8983879089356</v>
      </c>
      <c r="E49" s="9">
        <v>19.976413726806602</v>
      </c>
      <c r="F49" s="5">
        <f>AVERAGE(E49:E50)</f>
        <v>20.011812210083001</v>
      </c>
      <c r="G49" s="10">
        <f>D49-F49</f>
        <v>0.88657569885255005</v>
      </c>
      <c r="H49" s="5">
        <f t="shared" si="5"/>
        <v>1.20242595672605</v>
      </c>
      <c r="I49" s="5">
        <f>G49-H49</f>
        <v>-0.31585025787350302</v>
      </c>
      <c r="J49" s="6">
        <f>POWER(2,I49)</f>
        <v>0.80337737764528505</v>
      </c>
      <c r="K49" s="5">
        <f>1/J49</f>
        <v>1.24474503244169</v>
      </c>
    </row>
    <row r="50" spans="1:11" ht="12" customHeight="1">
      <c r="A50" s="7">
        <v>48</v>
      </c>
      <c r="B50" s="8" t="s">
        <v>65</v>
      </c>
      <c r="C50" s="9">
        <v>21.0092887878418</v>
      </c>
      <c r="D50" s="5"/>
      <c r="E50" s="9">
        <v>20.0472106933594</v>
      </c>
      <c r="F50" s="5"/>
      <c r="G50" s="10"/>
      <c r="H50" s="5"/>
      <c r="I50" s="5"/>
      <c r="J50" s="6"/>
      <c r="K50" s="5"/>
    </row>
    <row r="51" spans="1:11" ht="12" customHeight="1">
      <c r="A51" s="7">
        <v>49</v>
      </c>
      <c r="B51" s="8" t="s">
        <v>66</v>
      </c>
      <c r="C51" s="9">
        <v>18.549158096313501</v>
      </c>
      <c r="D51" s="5">
        <f>AVERAGE(C51:C52)</f>
        <v>18.7704048156738</v>
      </c>
      <c r="E51" s="9">
        <v>19.2183322906494</v>
      </c>
      <c r="F51" s="5">
        <f>AVERAGE(E51:E52)</f>
        <v>19.360725402831999</v>
      </c>
      <c r="G51" s="10">
        <f>D51-F51</f>
        <v>-0.59032058715814995</v>
      </c>
      <c r="H51" s="5">
        <f t="shared" si="5"/>
        <v>1.20242595672605</v>
      </c>
      <c r="I51" s="5">
        <f>G51-H51</f>
        <v>-1.7927465438842001</v>
      </c>
      <c r="J51" s="6">
        <f>POWER(2,I51)</f>
        <v>0.28862205573856498</v>
      </c>
      <c r="K51" s="5">
        <f>1/J51</f>
        <v>3.4647386785499301</v>
      </c>
    </row>
    <row r="52" spans="1:11" ht="12" customHeight="1">
      <c r="A52" s="7">
        <v>50</v>
      </c>
      <c r="B52" s="8" t="s">
        <v>66</v>
      </c>
      <c r="C52" s="9">
        <v>18.991651535034201</v>
      </c>
      <c r="D52" s="5"/>
      <c r="E52" s="9">
        <v>19.503118515014599</v>
      </c>
      <c r="F52" s="5"/>
      <c r="G52" s="10"/>
      <c r="H52" s="5"/>
      <c r="I52" s="5"/>
      <c r="J52" s="6"/>
      <c r="K52" s="5"/>
    </row>
    <row r="53" spans="1:11" ht="12" customHeight="1">
      <c r="A53" s="7">
        <v>51</v>
      </c>
      <c r="B53" s="8" t="s">
        <v>67</v>
      </c>
      <c r="C53" s="9">
        <v>17.9607326507568</v>
      </c>
      <c r="D53" s="5">
        <f>AVERAGE(C53:C54)</f>
        <v>18.1772171020508</v>
      </c>
      <c r="E53" s="9">
        <v>16.179386138916001</v>
      </c>
      <c r="F53" s="5">
        <f>AVERAGE(E53:E54)</f>
        <v>16.198450088500898</v>
      </c>
      <c r="G53" s="10">
        <f>D53-F53</f>
        <v>1.9787670135497999</v>
      </c>
      <c r="H53" s="5">
        <f t="shared" si="5"/>
        <v>1.20242595672605</v>
      </c>
      <c r="I53" s="5">
        <f>G53-H53</f>
        <v>0.77634105682374999</v>
      </c>
      <c r="J53" s="6">
        <f>POWER(2,I53)</f>
        <v>1.71278142717744</v>
      </c>
      <c r="K53" s="5">
        <f>1/J53</f>
        <v>0.58384565837331703</v>
      </c>
    </row>
    <row r="54" spans="1:11" ht="12" customHeight="1">
      <c r="A54" s="7">
        <v>52</v>
      </c>
      <c r="B54" s="8" t="s">
        <v>67</v>
      </c>
      <c r="C54" s="9">
        <v>18.393701553344702</v>
      </c>
      <c r="D54" s="5"/>
      <c r="E54" s="9">
        <v>16.217514038085898</v>
      </c>
      <c r="F54" s="5"/>
      <c r="G54" s="10"/>
      <c r="H54" s="5"/>
      <c r="I54" s="5"/>
      <c r="J54" s="6"/>
      <c r="K54" s="5"/>
    </row>
    <row r="55" spans="1:11" ht="12" customHeight="1">
      <c r="A55" s="7">
        <v>53</v>
      </c>
      <c r="B55" s="8" t="s">
        <v>68</v>
      </c>
      <c r="C55" s="9">
        <v>20.3091945648193</v>
      </c>
      <c r="D55" s="5">
        <f>AVERAGE(C55:C56)</f>
        <v>20.226312637329102</v>
      </c>
      <c r="E55" s="9">
        <v>19.950569152831999</v>
      </c>
      <c r="F55" s="5">
        <f>AVERAGE(E55:E56)</f>
        <v>19.724692344665499</v>
      </c>
      <c r="G55" s="10">
        <f>D55-F55</f>
        <v>0.50162029266360297</v>
      </c>
      <c r="H55" s="5">
        <f>$H$3</f>
        <v>1.20242595672605</v>
      </c>
      <c r="I55" s="5">
        <f>G55-H55</f>
        <v>-0.70080566406245004</v>
      </c>
      <c r="J55" s="6">
        <f>POWER(2,I55)</f>
        <v>0.61522854017472395</v>
      </c>
      <c r="K55" s="5">
        <f>1/J55</f>
        <v>1.62541224065451</v>
      </c>
    </row>
    <row r="56" spans="1:11" ht="12" customHeight="1">
      <c r="A56" s="7">
        <v>54</v>
      </c>
      <c r="B56" s="8" t="s">
        <v>68</v>
      </c>
      <c r="C56" s="9">
        <v>20.143430709838899</v>
      </c>
      <c r="D56" s="5"/>
      <c r="E56" s="9">
        <v>19.498815536498999</v>
      </c>
      <c r="F56" s="5"/>
      <c r="G56" s="10"/>
      <c r="H56" s="5"/>
      <c r="I56" s="5"/>
      <c r="J56" s="6"/>
      <c r="K56" s="5"/>
    </row>
    <row r="57" spans="1:11" ht="12" customHeight="1">
      <c r="A57" s="7">
        <v>55</v>
      </c>
      <c r="B57" s="8" t="s">
        <v>69</v>
      </c>
      <c r="C57" s="9">
        <v>19.492216110229499</v>
      </c>
      <c r="D57" s="5">
        <f>AVERAGE(C57:C58)</f>
        <v>19.415632247924801</v>
      </c>
      <c r="E57" s="9">
        <v>18.863265991210898</v>
      </c>
      <c r="F57" s="5">
        <f>AVERAGE(E57:E58)</f>
        <v>18.881379127502399</v>
      </c>
      <c r="G57" s="10">
        <f>D57-F57</f>
        <v>0.53425312042239903</v>
      </c>
      <c r="H57" s="5">
        <f>$H$3</f>
        <v>1.20242595672605</v>
      </c>
      <c r="I57" s="5">
        <f>G57-H57</f>
        <v>-0.66817283630365398</v>
      </c>
      <c r="J57" s="6">
        <f>POWER(2,I57)</f>
        <v>0.62930319108683996</v>
      </c>
      <c r="K57" s="5">
        <f>1/J57</f>
        <v>1.5890591596603001</v>
      </c>
    </row>
    <row r="58" spans="1:11" ht="12" customHeight="1">
      <c r="A58" s="7">
        <v>56</v>
      </c>
      <c r="B58" s="8" t="s">
        <v>69</v>
      </c>
      <c r="C58" s="9">
        <v>19.339048385620099</v>
      </c>
      <c r="D58" s="5"/>
      <c r="E58" s="9">
        <v>18.899492263793899</v>
      </c>
      <c r="F58" s="5"/>
      <c r="G58" s="10"/>
      <c r="H58" s="5"/>
      <c r="I58" s="5"/>
      <c r="J58" s="6"/>
      <c r="K58" s="5"/>
    </row>
    <row r="59" spans="1:11" ht="12" customHeight="1">
      <c r="A59" s="7">
        <v>57</v>
      </c>
      <c r="B59" s="8" t="s">
        <v>70</v>
      </c>
      <c r="C59" s="9">
        <v>20.8975734710693</v>
      </c>
      <c r="D59" s="5">
        <f>AVERAGE(C59:C60)</f>
        <v>21.058799743652401</v>
      </c>
      <c r="E59" s="9">
        <v>19.700370788574201</v>
      </c>
      <c r="F59" s="5">
        <f>AVERAGE(E59:E60)</f>
        <v>19.779747009277401</v>
      </c>
      <c r="G59" s="10">
        <f>D59-F59</f>
        <v>1.279052734375</v>
      </c>
      <c r="H59" s="5">
        <f>$H$3</f>
        <v>1.20242595672605</v>
      </c>
      <c r="I59" s="5">
        <f>G59-H59</f>
        <v>7.6626777648947098E-2</v>
      </c>
      <c r="J59" s="6">
        <f>POWER(2,I59)</f>
        <v>1.05454947191658</v>
      </c>
      <c r="K59" s="5">
        <f>1/J59</f>
        <v>0.94827224955369604</v>
      </c>
    </row>
    <row r="60" spans="1:11" ht="12" customHeight="1">
      <c r="A60" s="7">
        <v>58</v>
      </c>
      <c r="B60" s="8" t="s">
        <v>70</v>
      </c>
      <c r="C60" s="9">
        <v>21.220026016235401</v>
      </c>
      <c r="D60" s="5"/>
      <c r="E60" s="9">
        <v>19.859123229980501</v>
      </c>
      <c r="F60" s="5"/>
      <c r="G60" s="10"/>
      <c r="H60" s="5"/>
      <c r="I60" s="5"/>
      <c r="J60" s="6"/>
      <c r="K60" s="5"/>
    </row>
    <row r="61" spans="1:11" ht="12" customHeight="1">
      <c r="A61" s="7">
        <v>59</v>
      </c>
      <c r="B61" s="8" t="s">
        <v>71</v>
      </c>
      <c r="C61" s="9">
        <v>21.784862518310501</v>
      </c>
      <c r="D61" s="5">
        <f>AVERAGE(C61:C62)</f>
        <v>21.859585762023901</v>
      </c>
      <c r="E61" s="9">
        <v>20.621414184570298</v>
      </c>
      <c r="F61" s="5">
        <f>AVERAGE(E61:E62)</f>
        <v>20.7176160812378</v>
      </c>
      <c r="G61" s="10">
        <f>D61-F61</f>
        <v>1.1419696807860999</v>
      </c>
      <c r="H61" s="5">
        <f>$H$3</f>
        <v>1.20242595672605</v>
      </c>
      <c r="I61" s="5">
        <f>G61-H61</f>
        <v>-6.0456275939952099E-2</v>
      </c>
      <c r="J61" s="6">
        <f>POWER(2,I61)</f>
        <v>0.95896078430336396</v>
      </c>
      <c r="K61" s="5">
        <f>1/J61</f>
        <v>1.0427955098564801</v>
      </c>
    </row>
    <row r="62" spans="1:11" ht="12" customHeight="1">
      <c r="A62" s="7">
        <v>60</v>
      </c>
      <c r="B62" s="8" t="s">
        <v>71</v>
      </c>
      <c r="C62" s="9">
        <v>21.934309005737301</v>
      </c>
      <c r="D62" s="5"/>
      <c r="E62" s="9">
        <v>20.813817977905298</v>
      </c>
      <c r="F62" s="5"/>
      <c r="G62" s="10"/>
      <c r="H62" s="5"/>
      <c r="I62" s="5"/>
      <c r="J62" s="6"/>
      <c r="K62" s="5"/>
    </row>
    <row r="63" spans="1:11" ht="12" customHeight="1">
      <c r="A63" s="7">
        <v>61</v>
      </c>
      <c r="B63" s="8" t="s">
        <v>72</v>
      </c>
      <c r="C63" s="9">
        <v>22.0109767913818</v>
      </c>
      <c r="D63" s="5">
        <f>AVERAGE(C63:C64)</f>
        <v>21.8217964172363</v>
      </c>
      <c r="E63" s="9">
        <v>20.5174961090088</v>
      </c>
      <c r="F63" s="5">
        <f>AVERAGE(E63:E64)</f>
        <v>20.1729640960694</v>
      </c>
      <c r="G63" s="10">
        <f>D63-F63</f>
        <v>1.64883232116695</v>
      </c>
      <c r="H63" s="5">
        <f>$H$3</f>
        <v>1.20242595672605</v>
      </c>
      <c r="I63" s="5">
        <f>G63-H63</f>
        <v>0.44640636444089699</v>
      </c>
      <c r="J63" s="6">
        <f>POWER(2,I63)</f>
        <v>1.36264179640498</v>
      </c>
      <c r="K63" s="5">
        <f>1/J63</f>
        <v>0.73386857987056797</v>
      </c>
    </row>
    <row r="64" spans="1:11" ht="12" customHeight="1">
      <c r="A64" s="7">
        <v>62</v>
      </c>
      <c r="B64" s="8" t="s">
        <v>72</v>
      </c>
      <c r="C64" s="9">
        <v>21.632616043090799</v>
      </c>
      <c r="D64" s="5"/>
      <c r="E64" s="9">
        <v>19.828432083129901</v>
      </c>
      <c r="F64" s="5"/>
      <c r="G64" s="10"/>
      <c r="H64" s="5"/>
      <c r="I64" s="5"/>
      <c r="J64" s="6"/>
      <c r="K64" s="5"/>
    </row>
    <row r="65" spans="1:11" ht="12" customHeight="1">
      <c r="A65" s="7">
        <v>63</v>
      </c>
      <c r="B65" s="8" t="s">
        <v>73</v>
      </c>
      <c r="C65" s="9">
        <v>21.117090225219702</v>
      </c>
      <c r="D65" s="5">
        <f>AVERAGE(C65:C66)</f>
        <v>21.296352386474599</v>
      </c>
      <c r="E65" s="9">
        <v>20.4513645172119</v>
      </c>
      <c r="F65" s="5">
        <f>AVERAGE(E65:E66)</f>
        <v>20.545056343078599</v>
      </c>
      <c r="G65" s="10">
        <f>D65-F65</f>
        <v>0.75129604339600298</v>
      </c>
      <c r="H65" s="5">
        <f>$H$3</f>
        <v>1.20242595672605</v>
      </c>
      <c r="I65" s="5">
        <f>G65-H65</f>
        <v>-0.45112991333004998</v>
      </c>
      <c r="J65" s="6">
        <f>POWER(2,I65)</f>
        <v>0.73146973922509595</v>
      </c>
      <c r="K65" s="5">
        <f>1/J65</f>
        <v>1.3671105534172601</v>
      </c>
    </row>
    <row r="66" spans="1:11" ht="12" customHeight="1">
      <c r="A66" s="7">
        <v>64</v>
      </c>
      <c r="B66" s="8" t="s">
        <v>73</v>
      </c>
      <c r="C66" s="9">
        <v>21.475614547729499</v>
      </c>
      <c r="D66" s="5"/>
      <c r="E66" s="9">
        <v>20.638748168945298</v>
      </c>
      <c r="F66" s="5"/>
      <c r="G66" s="10"/>
      <c r="H66" s="5"/>
      <c r="I66" s="5"/>
      <c r="J66" s="6"/>
      <c r="K66" s="5"/>
    </row>
    <row r="67" spans="1:11" ht="12" customHeight="1">
      <c r="A67" s="7">
        <v>65</v>
      </c>
      <c r="B67" s="8" t="s">
        <v>74</v>
      </c>
      <c r="C67" s="9">
        <v>20.414596557617202</v>
      </c>
      <c r="D67" s="5">
        <f>AVERAGE(C67:C68)</f>
        <v>20.546257972717299</v>
      </c>
      <c r="E67" s="9">
        <v>19.765771865844702</v>
      </c>
      <c r="F67" s="5">
        <f>AVERAGE(E67:E68)</f>
        <v>19.9008083343506</v>
      </c>
      <c r="G67" s="10">
        <f>D67-F67</f>
        <v>0.64544963836674896</v>
      </c>
      <c r="H67" s="5">
        <f>$H$3</f>
        <v>1.20242595672605</v>
      </c>
      <c r="I67" s="5">
        <f>G67-H67</f>
        <v>-0.55697631835930395</v>
      </c>
      <c r="J67" s="6">
        <f>POWER(2,I67)</f>
        <v>0.67972527845876396</v>
      </c>
      <c r="K67" s="5">
        <f>1/J67</f>
        <v>1.47118259639753</v>
      </c>
    </row>
    <row r="68" spans="1:11" ht="12" customHeight="1">
      <c r="A68" s="7">
        <v>66</v>
      </c>
      <c r="B68" s="8" t="s">
        <v>74</v>
      </c>
      <c r="C68" s="9">
        <v>20.677919387817401</v>
      </c>
      <c r="D68" s="5"/>
      <c r="E68" s="9">
        <v>20.035844802856399</v>
      </c>
      <c r="F68" s="5"/>
      <c r="G68" s="10"/>
      <c r="H68" s="5"/>
      <c r="I68" s="5"/>
      <c r="J68" s="6"/>
      <c r="K68" s="5"/>
    </row>
    <row r="69" spans="1:11" ht="12" customHeight="1">
      <c r="A69" s="7">
        <v>67</v>
      </c>
      <c r="B69" s="8" t="s">
        <v>75</v>
      </c>
      <c r="C69" s="9">
        <v>19.0860919952393</v>
      </c>
      <c r="D69" s="5">
        <f>AVERAGE(C69:C70)</f>
        <v>19.101235389709501</v>
      </c>
      <c r="E69" s="9">
        <v>16.1114616394043</v>
      </c>
      <c r="F69" s="5">
        <f>AVERAGE(E69:E70)</f>
        <v>16.144630432128899</v>
      </c>
      <c r="G69" s="10">
        <f>D69-F69</f>
        <v>2.9566049575806002</v>
      </c>
      <c r="H69" s="5">
        <f>$H$3</f>
        <v>1.20242595672605</v>
      </c>
      <c r="I69" s="5">
        <f>G69-H69</f>
        <v>1.7541790008545499</v>
      </c>
      <c r="J69" s="6">
        <f>POWER(2,I69)</f>
        <v>3.3733429589802899</v>
      </c>
      <c r="K69" s="5">
        <f>1/J69</f>
        <v>0.29644184186427502</v>
      </c>
    </row>
    <row r="70" spans="1:11" ht="12" customHeight="1">
      <c r="A70" s="7">
        <v>68</v>
      </c>
      <c r="B70" s="8" t="s">
        <v>75</v>
      </c>
      <c r="C70" s="9">
        <v>19.116378784179702</v>
      </c>
      <c r="D70" s="5"/>
      <c r="E70" s="9">
        <v>16.177799224853501</v>
      </c>
      <c r="F70" s="5"/>
      <c r="G70" s="10"/>
      <c r="H70" s="5"/>
      <c r="I70" s="5"/>
      <c r="J70" s="6"/>
      <c r="K70" s="5"/>
    </row>
    <row r="71" spans="1:11" ht="12" customHeight="1">
      <c r="A71" s="7">
        <v>69</v>
      </c>
      <c r="B71" s="8" t="s">
        <v>76</v>
      </c>
      <c r="C71" s="9">
        <v>19.563152313232401</v>
      </c>
      <c r="D71" s="5">
        <f>AVERAGE(C71:C72)</f>
        <v>19.623308181762699</v>
      </c>
      <c r="E71" s="9">
        <v>19.7611789703369</v>
      </c>
      <c r="F71" s="5">
        <f>AVERAGE(E71:E72)</f>
        <v>19.7755222320556</v>
      </c>
      <c r="G71" s="10">
        <f>D71-F71</f>
        <v>-0.15221405029294699</v>
      </c>
      <c r="H71" s="5">
        <f>$H$3</f>
        <v>1.20242595672605</v>
      </c>
      <c r="I71" s="5">
        <f>G71-H71</f>
        <v>-1.3546400070189999</v>
      </c>
      <c r="J71" s="6">
        <f>POWER(2,I71)</f>
        <v>0.39103238296693699</v>
      </c>
      <c r="K71" s="5">
        <f>1/J71</f>
        <v>2.55733295644866</v>
      </c>
    </row>
    <row r="72" spans="1:11" ht="12" customHeight="1">
      <c r="A72" s="7">
        <v>70</v>
      </c>
      <c r="B72" s="8" t="s">
        <v>76</v>
      </c>
      <c r="C72" s="9">
        <v>19.683464050293001</v>
      </c>
      <c r="D72" s="5"/>
      <c r="E72" s="9">
        <v>19.7898654937744</v>
      </c>
      <c r="F72" s="5"/>
      <c r="G72" s="10"/>
      <c r="H72" s="5"/>
      <c r="I72" s="5"/>
      <c r="J72" s="6"/>
      <c r="K72" s="5"/>
    </row>
    <row r="73" spans="1:11" ht="12" customHeight="1">
      <c r="A73" s="7">
        <v>71</v>
      </c>
      <c r="B73" s="8" t="s">
        <v>77</v>
      </c>
      <c r="C73" s="9">
        <v>20.789836883544901</v>
      </c>
      <c r="D73" s="5">
        <f>AVERAGE(C73:C74)</f>
        <v>20.8701219558716</v>
      </c>
      <c r="E73" s="9">
        <v>21.608512878418001</v>
      </c>
      <c r="F73" s="5">
        <f>AVERAGE(E73:E74)</f>
        <v>21.599596023559599</v>
      </c>
      <c r="G73" s="10">
        <f>D73-F73</f>
        <v>-0.72947406768804901</v>
      </c>
      <c r="H73" s="5">
        <f>$H$3</f>
        <v>1.20242595672605</v>
      </c>
      <c r="I73" s="5">
        <f>G73-H73</f>
        <v>-1.9319000244141</v>
      </c>
      <c r="J73" s="6">
        <f>POWER(2,I73)</f>
        <v>0.26208378007815297</v>
      </c>
      <c r="K73" s="5">
        <f>1/J73</f>
        <v>3.8155737821768398</v>
      </c>
    </row>
    <row r="74" spans="1:11" ht="12" customHeight="1">
      <c r="A74" s="7">
        <v>72</v>
      </c>
      <c r="B74" s="8" t="s">
        <v>77</v>
      </c>
      <c r="C74" s="9">
        <v>20.9504070281982</v>
      </c>
      <c r="D74" s="5"/>
      <c r="E74" s="9">
        <v>21.5906791687012</v>
      </c>
      <c r="F74" s="5"/>
      <c r="G74" s="10"/>
      <c r="H74" s="5"/>
      <c r="I74" s="5"/>
      <c r="J74" s="6"/>
      <c r="K74" s="5"/>
    </row>
    <row r="75" spans="1:11" ht="12" customHeight="1">
      <c r="A75" s="7">
        <v>73</v>
      </c>
      <c r="B75" s="8" t="s">
        <v>78</v>
      </c>
      <c r="C75" s="9">
        <v>19.721498489379901</v>
      </c>
      <c r="D75" s="5">
        <f>AVERAGE(C75:C76)</f>
        <v>19.8333740234375</v>
      </c>
      <c r="E75" s="9">
        <v>19.936502456665</v>
      </c>
      <c r="F75" s="5">
        <f>AVERAGE(E75:E76)</f>
        <v>19.8824348449707</v>
      </c>
      <c r="G75" s="10">
        <f>D75-F75</f>
        <v>-4.90608215331996E-2</v>
      </c>
      <c r="H75" s="5">
        <f>$H$3</f>
        <v>1.20242595672605</v>
      </c>
      <c r="I75" s="5">
        <f>G75-H75</f>
        <v>-1.25148677825925</v>
      </c>
      <c r="J75" s="6">
        <f>POWER(2,I75)</f>
        <v>0.42001513532814</v>
      </c>
      <c r="K75" s="5">
        <f>1/J75</f>
        <v>2.3808665828643099</v>
      </c>
    </row>
    <row r="76" spans="1:11" ht="12" customHeight="1">
      <c r="A76" s="7">
        <v>74</v>
      </c>
      <c r="B76" s="8" t="s">
        <v>78</v>
      </c>
      <c r="C76" s="9">
        <v>19.945249557495099</v>
      </c>
      <c r="D76" s="5"/>
      <c r="E76" s="9">
        <v>19.828367233276399</v>
      </c>
      <c r="F76" s="5"/>
      <c r="G76" s="10"/>
      <c r="H76" s="5"/>
      <c r="I76" s="5"/>
      <c r="J76" s="6"/>
      <c r="K76" s="5"/>
    </row>
    <row r="77" spans="1:11" ht="12" customHeight="1">
      <c r="A77" s="7">
        <v>75</v>
      </c>
      <c r="B77" s="8" t="s">
        <v>79</v>
      </c>
      <c r="C77" s="9">
        <v>17.691675186157202</v>
      </c>
      <c r="D77" s="5">
        <f>AVERAGE(C77:C78)</f>
        <v>17.774254798889199</v>
      </c>
      <c r="E77" s="9">
        <v>14.944022178649901</v>
      </c>
      <c r="F77" s="5">
        <f>AVERAGE(E77:E78)</f>
        <v>14.8630714416504</v>
      </c>
      <c r="G77" s="10">
        <f>D77-F77</f>
        <v>2.91118335723875</v>
      </c>
      <c r="H77" s="5">
        <f>$H$3</f>
        <v>1.20242595672605</v>
      </c>
      <c r="I77" s="5">
        <f>G77-H77</f>
        <v>1.7087574005127</v>
      </c>
      <c r="J77" s="6">
        <f>POWER(2,I77)</f>
        <v>3.2687915970540602</v>
      </c>
      <c r="K77" s="5">
        <f>1/J77</f>
        <v>0.30592344917345998</v>
      </c>
    </row>
    <row r="78" spans="1:11" ht="12" customHeight="1">
      <c r="A78" s="7">
        <v>76</v>
      </c>
      <c r="B78" s="8" t="s">
        <v>79</v>
      </c>
      <c r="C78" s="9">
        <v>17.856834411621101</v>
      </c>
      <c r="D78" s="5"/>
      <c r="E78" s="9">
        <v>14.7821207046509</v>
      </c>
      <c r="F78" s="5"/>
      <c r="G78" s="10"/>
      <c r="H78" s="5"/>
      <c r="I78" s="5"/>
      <c r="J78" s="6"/>
      <c r="K78" s="5"/>
    </row>
    <row r="79" spans="1:11" ht="12" customHeight="1">
      <c r="A79" s="7">
        <v>77</v>
      </c>
      <c r="B79" s="8" t="s">
        <v>80</v>
      </c>
      <c r="C79" s="9">
        <v>19.8780918121338</v>
      </c>
      <c r="D79" s="5">
        <f>AVERAGE(C79:C80)</f>
        <v>19.851402282714901</v>
      </c>
      <c r="E79" s="9">
        <v>19.254215240478501</v>
      </c>
      <c r="F79" s="5">
        <f>AVERAGE(E79:E80)</f>
        <v>19.327013015746999</v>
      </c>
      <c r="G79" s="10">
        <f>D79-F79</f>
        <v>0.52438926696780197</v>
      </c>
      <c r="H79" s="5">
        <f>$H$3</f>
        <v>1.20242595672605</v>
      </c>
      <c r="I79" s="5">
        <f>G79-H79</f>
        <v>-0.67803668975825104</v>
      </c>
      <c r="J79" s="6">
        <f>POWER(2,I79)</f>
        <v>0.62501525607594899</v>
      </c>
      <c r="K79" s="5">
        <f>1/J79</f>
        <v>1.5999609453988799</v>
      </c>
    </row>
    <row r="80" spans="1:11" ht="12" customHeight="1">
      <c r="A80" s="7">
        <v>78</v>
      </c>
      <c r="B80" s="8" t="s">
        <v>80</v>
      </c>
      <c r="C80" s="9">
        <v>19.824712753295898</v>
      </c>
      <c r="D80" s="5"/>
      <c r="E80" s="9">
        <v>19.3998107910156</v>
      </c>
      <c r="F80" s="5"/>
      <c r="G80" s="10"/>
      <c r="H80" s="5"/>
      <c r="I80" s="5"/>
      <c r="J80" s="6"/>
      <c r="K80" s="5"/>
    </row>
    <row r="81" spans="1:11" ht="12" customHeight="1">
      <c r="A81" s="7">
        <v>79</v>
      </c>
      <c r="B81" s="8" t="s">
        <v>81</v>
      </c>
      <c r="C81" s="9">
        <v>19.8706874847412</v>
      </c>
      <c r="D81" s="5">
        <f>AVERAGE(C81:C82)</f>
        <v>19.858115196227999</v>
      </c>
      <c r="E81" s="9">
        <v>19.391290664672901</v>
      </c>
      <c r="F81" s="5">
        <f>AVERAGE(E81:E82)</f>
        <v>19.5499734878541</v>
      </c>
      <c r="G81" s="10">
        <f>D81-F81</f>
        <v>0.308141708373949</v>
      </c>
      <c r="H81" s="5">
        <f>$H$3</f>
        <v>1.20242595672605</v>
      </c>
      <c r="I81" s="5">
        <f>G81-H81</f>
        <v>-0.89428424835210396</v>
      </c>
      <c r="J81" s="6">
        <f>POWER(2,I81)</f>
        <v>0.538014049222722</v>
      </c>
      <c r="K81" s="5">
        <f>1/J81</f>
        <v>1.8586875220911401</v>
      </c>
    </row>
    <row r="82" spans="1:11" ht="12" customHeight="1">
      <c r="A82" s="7">
        <v>80</v>
      </c>
      <c r="B82" s="8" t="s">
        <v>81</v>
      </c>
      <c r="C82" s="9">
        <v>19.845542907714801</v>
      </c>
      <c r="D82" s="5"/>
      <c r="E82" s="9">
        <v>19.708656311035199</v>
      </c>
      <c r="F82" s="5"/>
      <c r="G82" s="10"/>
      <c r="H82" s="5"/>
      <c r="I82" s="5"/>
      <c r="J82" s="6"/>
      <c r="K82" s="5"/>
    </row>
  </sheetData>
  <mergeCells count="1">
    <mergeCell ref="A1:D1"/>
  </mergeCells>
  <conditionalFormatting sqref="N3:N22">
    <cfRule type="colorScale" priority="2">
      <colorScale>
        <cfvo type="min" val="0"/>
        <cfvo type="max" val="0"/>
        <color theme="7" tint="0.79992065187536243"/>
        <color theme="7" tint="-0.249977111117893"/>
      </colorScale>
    </cfRule>
  </conditionalFormatting>
  <conditionalFormatting sqref="O3:O22">
    <cfRule type="colorScale" priority="1">
      <colorScale>
        <cfvo type="min" val="0"/>
        <cfvo type="max" val="0"/>
        <color theme="7" tint="0.79992065187536243"/>
        <color theme="7" tint="-0.249977111117893"/>
      </colorScale>
    </cfRule>
  </conditionalFormatting>
  <pageMargins left="0.31496062992126" right="0.31496062992126" top="0.31496062992126" bottom="0.31496062992126" header="0.31496062992126" footer="0.31496062992126"/>
  <pageSetup paperSize="9" scale="70" orientation="portrait" horizontalDpi="180" verticalDpi="180"/>
</worksheet>
</file>

<file path=xl/worksheets/sheet3.xml><?xml version="1.0" encoding="utf-8"?>
<worksheet xmlns="http://schemas.openxmlformats.org/spreadsheetml/2006/main" xmlns:r="http://schemas.openxmlformats.org/officeDocument/2006/relationships">
  <dimension ref="A1:Q82"/>
  <sheetViews>
    <sheetView workbookViewId="0">
      <selection activeCell="C7" sqref="C7"/>
    </sheetView>
  </sheetViews>
  <sheetFormatPr defaultColWidth="10.7109375" defaultRowHeight="12" customHeight="1"/>
  <cols>
    <col min="1" max="1" width="10.7109375" style="20"/>
    <col min="2" max="2" width="11.7109375" style="21" customWidth="1"/>
    <col min="3" max="3" width="21.7109375" style="21" customWidth="1"/>
    <col min="4" max="4" width="21.28515625" style="2" customWidth="1"/>
    <col min="5" max="6" width="21.7109375" style="2" customWidth="1"/>
    <col min="7" max="7" width="27.7109375" style="3" customWidth="1"/>
    <col min="8" max="8" width="36.42578125" style="3" customWidth="1"/>
    <col min="9" max="9" width="53.140625" style="2" customWidth="1"/>
    <col min="10" max="11" width="10.7109375" style="2"/>
    <col min="12" max="12" width="10.7109375" style="46"/>
    <col min="13" max="13" width="10.7109375" style="4"/>
    <col min="14" max="16384" width="10.7109375" style="46"/>
  </cols>
  <sheetData>
    <row r="1" spans="1:17" ht="12" customHeight="1">
      <c r="A1" s="1" t="s">
        <v>57</v>
      </c>
      <c r="B1" s="1"/>
      <c r="C1" s="1"/>
      <c r="D1" s="1"/>
    </row>
    <row r="2" spans="1:17" s="57" customFormat="1" ht="12" customHeight="1">
      <c r="A2" s="22" t="s">
        <v>1</v>
      </c>
      <c r="B2" s="23" t="s">
        <v>2</v>
      </c>
      <c r="C2" s="24" t="s">
        <v>82</v>
      </c>
      <c r="D2" s="24" t="s">
        <v>4</v>
      </c>
      <c r="E2" s="24" t="s">
        <v>5</v>
      </c>
      <c r="F2" s="24" t="s">
        <v>6</v>
      </c>
      <c r="G2" s="24" t="s">
        <v>7</v>
      </c>
      <c r="H2" s="24" t="s">
        <v>8</v>
      </c>
      <c r="I2" s="24" t="s">
        <v>9</v>
      </c>
      <c r="J2" s="25" t="s">
        <v>84</v>
      </c>
      <c r="K2" s="25" t="s">
        <v>85</v>
      </c>
      <c r="M2" s="22" t="s">
        <v>59</v>
      </c>
      <c r="N2" s="58" t="s">
        <v>10</v>
      </c>
      <c r="O2" s="59" t="s">
        <v>11</v>
      </c>
    </row>
    <row r="3" spans="1:17" ht="12" customHeight="1">
      <c r="A3" s="7">
        <v>1</v>
      </c>
      <c r="B3" s="8" t="s">
        <v>12</v>
      </c>
      <c r="C3" s="9">
        <v>20.038383483886701</v>
      </c>
      <c r="D3" s="5">
        <f>AVERAGE(C3:C4)</f>
        <v>19.9774570465088</v>
      </c>
      <c r="E3" s="9">
        <v>18.553287506103501</v>
      </c>
      <c r="F3" s="5">
        <f>AVERAGE(E3:E4)</f>
        <v>18.400910377502399</v>
      </c>
      <c r="G3" s="10">
        <f>D3-F3</f>
        <v>1.5765466690063501</v>
      </c>
      <c r="H3" s="5">
        <f>AVERAGE(G3)</f>
        <v>1.5765466690063501</v>
      </c>
      <c r="I3" s="5">
        <f>G3-H3</f>
        <v>0</v>
      </c>
      <c r="J3" s="6">
        <f>POWER(2,I3)</f>
        <v>1</v>
      </c>
      <c r="K3" s="5">
        <f>1/J3</f>
        <v>1</v>
      </c>
      <c r="L3" s="47"/>
      <c r="M3" s="12">
        <v>1</v>
      </c>
      <c r="N3" s="51">
        <f>K3</f>
        <v>1</v>
      </c>
      <c r="O3" s="50">
        <f>K43</f>
        <v>0.73240063955503498</v>
      </c>
      <c r="P3" s="52"/>
      <c r="Q3" s="52"/>
    </row>
    <row r="4" spans="1:17" ht="12" customHeight="1">
      <c r="A4" s="7">
        <v>2</v>
      </c>
      <c r="B4" s="8" t="s">
        <v>12</v>
      </c>
      <c r="C4" s="9">
        <v>19.916530609130898</v>
      </c>
      <c r="D4" s="5"/>
      <c r="E4" s="9">
        <v>18.248533248901399</v>
      </c>
      <c r="F4" s="5"/>
      <c r="G4" s="10"/>
      <c r="H4" s="5"/>
      <c r="I4" s="5"/>
      <c r="J4" s="6"/>
      <c r="K4" s="5"/>
      <c r="L4" s="47"/>
      <c r="M4" s="12">
        <v>2</v>
      </c>
      <c r="N4" s="50">
        <f>K5</f>
        <v>0.33080495156468498</v>
      </c>
      <c r="O4" s="50">
        <f>K45</f>
        <v>0.30579384937175402</v>
      </c>
    </row>
    <row r="5" spans="1:17" s="48" customFormat="1" ht="12" customHeight="1">
      <c r="A5" s="7">
        <v>3</v>
      </c>
      <c r="B5" s="8" t="s">
        <v>15</v>
      </c>
      <c r="C5" s="9">
        <v>21.6301174163818</v>
      </c>
      <c r="D5" s="5">
        <f>AVERAGE(C5:C6)</f>
        <v>21.699417114257798</v>
      </c>
      <c r="E5" s="9">
        <v>18.553136825561499</v>
      </c>
      <c r="F5" s="5">
        <f>AVERAGE(E5:E6)</f>
        <v>18.5269231796265</v>
      </c>
      <c r="G5" s="10">
        <f>D5-F5</f>
        <v>3.1724939346313499</v>
      </c>
      <c r="H5" s="5">
        <f>$H$3</f>
        <v>1.5765466690063501</v>
      </c>
      <c r="I5" s="5">
        <f t="shared" ref="I5:I11" si="0">G5-H5</f>
        <v>1.595947265625</v>
      </c>
      <c r="J5" s="6">
        <f t="shared" ref="J5:J11" si="1">POWER(2,I5)</f>
        <v>3.0229293584333301</v>
      </c>
      <c r="K5" s="5">
        <f t="shared" ref="K5:K11" si="2">1/J5</f>
        <v>0.33080495156468498</v>
      </c>
      <c r="M5" s="12">
        <v>3</v>
      </c>
      <c r="N5" s="50">
        <f>K7</f>
        <v>0.301717797692862</v>
      </c>
      <c r="O5" s="50">
        <f>K47</f>
        <v>0.64192365596235501</v>
      </c>
      <c r="Q5" s="46" t="s">
        <v>13</v>
      </c>
    </row>
    <row r="6" spans="1:17" s="48" customFormat="1" ht="12" customHeight="1">
      <c r="A6" s="7">
        <v>4</v>
      </c>
      <c r="B6" s="8" t="s">
        <v>15</v>
      </c>
      <c r="C6" s="9">
        <v>21.7687168121338</v>
      </c>
      <c r="D6" s="5"/>
      <c r="E6" s="9">
        <v>18.500709533691399</v>
      </c>
      <c r="F6" s="5"/>
      <c r="G6" s="10"/>
      <c r="H6" s="5"/>
      <c r="I6" s="5"/>
      <c r="J6" s="6"/>
      <c r="K6" s="5"/>
      <c r="M6" s="12">
        <v>4</v>
      </c>
      <c r="N6" s="53">
        <f>K9</f>
        <v>0.29348438825825601</v>
      </c>
      <c r="O6" s="53">
        <f>K49</f>
        <v>1.2221150216906</v>
      </c>
      <c r="Q6" s="52" t="s">
        <v>60</v>
      </c>
    </row>
    <row r="7" spans="1:17" ht="12" customHeight="1">
      <c r="A7" s="7">
        <v>5</v>
      </c>
      <c r="B7" s="8" t="s">
        <v>17</v>
      </c>
      <c r="C7" s="9">
        <v>21.263086318969702</v>
      </c>
      <c r="D7" s="5">
        <f>AVERAGE(C7:C8)</f>
        <v>21.313819885253899</v>
      </c>
      <c r="E7" s="9">
        <v>18.002233505248999</v>
      </c>
      <c r="F7" s="5">
        <f>AVERAGE(E7:E8)</f>
        <v>18.008544921875</v>
      </c>
      <c r="G7" s="10">
        <f t="shared" ref="G7:G13" si="3">D7-F7</f>
        <v>3.3052749633789</v>
      </c>
      <c r="H7" s="5">
        <f t="shared" ref="H7:H13" si="4">$H$3</f>
        <v>1.5765466690063501</v>
      </c>
      <c r="I7" s="5">
        <f t="shared" si="0"/>
        <v>1.7287282943725499</v>
      </c>
      <c r="J7" s="6">
        <f t="shared" si="1"/>
        <v>3.3143553600307101</v>
      </c>
      <c r="K7" s="5">
        <f t="shared" si="2"/>
        <v>0.301717797692862</v>
      </c>
      <c r="L7" s="49"/>
      <c r="M7" s="12">
        <v>5</v>
      </c>
      <c r="N7" s="53">
        <f>K11</f>
        <v>0.60532531227743003</v>
      </c>
      <c r="O7" s="53">
        <f>K51</f>
        <v>4.3233745319466204</v>
      </c>
      <c r="Q7" s="54"/>
    </row>
    <row r="8" spans="1:17" ht="12" customHeight="1">
      <c r="A8" s="7">
        <v>6</v>
      </c>
      <c r="B8" s="8" t="s">
        <v>17</v>
      </c>
      <c r="C8" s="9">
        <v>21.3645534515381</v>
      </c>
      <c r="D8" s="5"/>
      <c r="E8" s="9">
        <v>18.014856338501001</v>
      </c>
      <c r="F8" s="5"/>
      <c r="G8" s="10"/>
      <c r="H8" s="5"/>
      <c r="I8" s="5"/>
      <c r="J8" s="6"/>
      <c r="K8" s="5"/>
      <c r="L8" s="49"/>
      <c r="M8" s="12">
        <v>6</v>
      </c>
      <c r="N8" s="53">
        <f>K13</f>
        <v>0.32895491221607598</v>
      </c>
      <c r="O8" s="53">
        <f>K53</f>
        <v>0.49895962062955601</v>
      </c>
      <c r="Q8" s="52" t="s">
        <v>61</v>
      </c>
    </row>
    <row r="9" spans="1:17" ht="12" customHeight="1">
      <c r="A9" s="7">
        <v>7</v>
      </c>
      <c r="B9" s="8" t="s">
        <v>18</v>
      </c>
      <c r="C9" s="9">
        <v>21.615886688232401</v>
      </c>
      <c r="D9" s="5">
        <f>AVERAGE(C9:C10)</f>
        <v>21.625148773193398</v>
      </c>
      <c r="E9" s="9">
        <v>18.272499084472699</v>
      </c>
      <c r="F9" s="5">
        <f>AVERAGE(E9:E10)</f>
        <v>18.279957771301302</v>
      </c>
      <c r="G9" s="10">
        <f t="shared" si="3"/>
        <v>3.3451910018920499</v>
      </c>
      <c r="H9" s="5">
        <f t="shared" si="4"/>
        <v>1.5765466690063501</v>
      </c>
      <c r="I9" s="5">
        <f t="shared" si="0"/>
        <v>1.7686443328857</v>
      </c>
      <c r="J9" s="6">
        <f t="shared" si="1"/>
        <v>3.4073362673043901</v>
      </c>
      <c r="K9" s="5">
        <f t="shared" si="2"/>
        <v>0.29348438825825601</v>
      </c>
      <c r="M9" s="12">
        <v>7</v>
      </c>
      <c r="N9" s="53">
        <f>K15</f>
        <v>0.25086530371467902</v>
      </c>
      <c r="O9" s="53">
        <f>K55</f>
        <v>1.3339201449418101</v>
      </c>
      <c r="Q9" s="55"/>
    </row>
    <row r="10" spans="1:17" ht="12" customHeight="1">
      <c r="A10" s="7">
        <v>8</v>
      </c>
      <c r="B10" s="8" t="s">
        <v>18</v>
      </c>
      <c r="C10" s="9">
        <v>21.6344108581543</v>
      </c>
      <c r="D10" s="5"/>
      <c r="E10" s="9">
        <v>18.287416458129901</v>
      </c>
      <c r="F10" s="5"/>
      <c r="G10" s="10"/>
      <c r="H10" s="5"/>
      <c r="I10" s="5"/>
      <c r="J10" s="6"/>
      <c r="K10" s="5"/>
      <c r="M10" s="12">
        <v>8</v>
      </c>
      <c r="N10" s="53">
        <f>K17</f>
        <v>0.60921312159542096</v>
      </c>
      <c r="O10" s="53">
        <f>K57</f>
        <v>0.75646305928690205</v>
      </c>
    </row>
    <row r="11" spans="1:17" ht="12" customHeight="1">
      <c r="A11" s="7">
        <v>9</v>
      </c>
      <c r="B11" s="8" t="s">
        <v>19</v>
      </c>
      <c r="C11" s="9">
        <v>20.580522537231399</v>
      </c>
      <c r="D11" s="5">
        <f>AVERAGE(C11:C12)</f>
        <v>20.473683357238698</v>
      </c>
      <c r="E11" s="9">
        <v>18.240699768066399</v>
      </c>
      <c r="F11" s="5">
        <f>AVERAGE(E11:E12)</f>
        <v>18.1729192733765</v>
      </c>
      <c r="G11" s="10">
        <f t="shared" si="3"/>
        <v>2.3007640838622998</v>
      </c>
      <c r="H11" s="5">
        <f t="shared" si="4"/>
        <v>1.5765466690063501</v>
      </c>
      <c r="I11" s="5">
        <f t="shared" si="0"/>
        <v>0.72421741485594604</v>
      </c>
      <c r="J11" s="6">
        <f t="shared" si="1"/>
        <v>1.65200426897345</v>
      </c>
      <c r="K11" s="5">
        <f t="shared" si="2"/>
        <v>0.60532531227743003</v>
      </c>
      <c r="M11" s="12">
        <v>9</v>
      </c>
      <c r="N11" s="53">
        <f>K19</f>
        <v>0.34398618153261301</v>
      </c>
      <c r="O11" s="53">
        <f>K59</f>
        <v>0.61857587625517096</v>
      </c>
    </row>
    <row r="12" spans="1:17" ht="12" customHeight="1">
      <c r="A12" s="7">
        <v>10</v>
      </c>
      <c r="B12" s="8" t="s">
        <v>19</v>
      </c>
      <c r="C12" s="9">
        <v>20.366844177246101</v>
      </c>
      <c r="D12" s="5"/>
      <c r="E12" s="9">
        <v>18.105138778686499</v>
      </c>
      <c r="F12" s="5"/>
      <c r="G12" s="10"/>
      <c r="H12" s="5"/>
      <c r="I12" s="5"/>
      <c r="J12" s="6"/>
      <c r="K12" s="5"/>
      <c r="M12" s="12">
        <v>10</v>
      </c>
      <c r="N12" s="53">
        <f>K21</f>
        <v>0.36372891307959399</v>
      </c>
      <c r="O12" s="53">
        <f>K61</f>
        <v>0.58874426441033101</v>
      </c>
    </row>
    <row r="13" spans="1:17" ht="12" customHeight="1">
      <c r="A13" s="7">
        <v>11</v>
      </c>
      <c r="B13" s="8" t="s">
        <v>20</v>
      </c>
      <c r="C13" s="9">
        <v>21.457246780395501</v>
      </c>
      <c r="D13" s="5">
        <f>AVERAGE(C13:C14)</f>
        <v>21.406018257141099</v>
      </c>
      <c r="E13" s="9">
        <v>18.226476669311499</v>
      </c>
      <c r="F13" s="5">
        <f>AVERAGE(E13:E14)</f>
        <v>18.2254333496094</v>
      </c>
      <c r="G13" s="10">
        <f t="shared" si="3"/>
        <v>3.1805849075317498</v>
      </c>
      <c r="H13" s="5">
        <f t="shared" si="4"/>
        <v>1.5765466690063501</v>
      </c>
      <c r="I13" s="5">
        <f>G13-H13</f>
        <v>1.6040382385254</v>
      </c>
      <c r="J13" s="6">
        <f>POWER(2,I13)</f>
        <v>3.0399302848627001</v>
      </c>
      <c r="K13" s="5">
        <f>1/J13</f>
        <v>0.32895491221607598</v>
      </c>
      <c r="M13" s="12">
        <v>11</v>
      </c>
      <c r="N13" s="53">
        <f>K23</f>
        <v>0.60854458370418696</v>
      </c>
      <c r="O13" s="53">
        <f>K63</f>
        <v>0.35672497740171299</v>
      </c>
    </row>
    <row r="14" spans="1:17" ht="12" customHeight="1">
      <c r="A14" s="7">
        <v>12</v>
      </c>
      <c r="B14" s="8" t="s">
        <v>20</v>
      </c>
      <c r="C14" s="9">
        <v>21.354789733886701</v>
      </c>
      <c r="D14" s="5"/>
      <c r="E14" s="9">
        <v>18.224390029907202</v>
      </c>
      <c r="F14" s="5"/>
      <c r="G14" s="10"/>
      <c r="H14" s="5"/>
      <c r="I14" s="5"/>
      <c r="J14" s="6"/>
      <c r="K14" s="5"/>
      <c r="M14" s="12">
        <v>12</v>
      </c>
      <c r="N14" s="53">
        <f>K25</f>
        <v>0.17946237463201301</v>
      </c>
      <c r="O14" s="53">
        <f>K65</f>
        <v>0.94104547699999597</v>
      </c>
    </row>
    <row r="15" spans="1:17" ht="12" customHeight="1">
      <c r="A15" s="7">
        <v>13</v>
      </c>
      <c r="B15" s="8" t="s">
        <v>21</v>
      </c>
      <c r="C15" s="9">
        <v>22.0614337921143</v>
      </c>
      <c r="D15" s="5">
        <f>AVERAGE(C15:C16)</f>
        <v>22.129544258117701</v>
      </c>
      <c r="E15" s="9">
        <v>18.680332183837901</v>
      </c>
      <c r="F15" s="5">
        <f>AVERAGE(E15:E16)</f>
        <v>18.557982444763201</v>
      </c>
      <c r="G15" s="10">
        <f>D15-F15</f>
        <v>3.5715618133545002</v>
      </c>
      <c r="H15" s="5">
        <f>$H$3</f>
        <v>1.5765466690063501</v>
      </c>
      <c r="I15" s="5">
        <f>G15-H15</f>
        <v>1.9950151443481501</v>
      </c>
      <c r="J15" s="6">
        <f>POWER(2,I15)</f>
        <v>3.9862028953088999</v>
      </c>
      <c r="K15" s="5">
        <f>1/J15</f>
        <v>0.25086530371467902</v>
      </c>
      <c r="M15" s="12">
        <v>13</v>
      </c>
      <c r="N15" s="53">
        <f>K27</f>
        <v>0.19244989365544701</v>
      </c>
      <c r="O15" s="53">
        <f>K67</f>
        <v>1.36498090376536</v>
      </c>
    </row>
    <row r="16" spans="1:17" ht="12" customHeight="1">
      <c r="A16" s="7">
        <v>14</v>
      </c>
      <c r="B16" s="8" t="s">
        <v>21</v>
      </c>
      <c r="C16" s="9">
        <v>22.197654724121101</v>
      </c>
      <c r="D16" s="5"/>
      <c r="E16" s="9">
        <v>18.435632705688501</v>
      </c>
      <c r="F16" s="5"/>
      <c r="G16" s="10"/>
      <c r="H16" s="5"/>
      <c r="I16" s="5"/>
      <c r="J16" s="6"/>
      <c r="K16" s="5"/>
      <c r="M16" s="12">
        <v>14</v>
      </c>
      <c r="N16" s="53">
        <f>K29</f>
        <v>1.0020249174385E-2</v>
      </c>
      <c r="O16" s="53">
        <f>K69</f>
        <v>7.8290947776168698E-2</v>
      </c>
    </row>
    <row r="17" spans="1:15" ht="12" customHeight="1">
      <c r="A17" s="7">
        <v>15</v>
      </c>
      <c r="B17" s="8" t="s">
        <v>22</v>
      </c>
      <c r="C17" s="9">
        <v>20.467527389526399</v>
      </c>
      <c r="D17" s="5">
        <f>AVERAGE(C17:C18)</f>
        <v>20.686721801757798</v>
      </c>
      <c r="E17" s="9">
        <v>18.322364807128899</v>
      </c>
      <c r="F17" s="5">
        <f>AVERAGE(E17:E18)</f>
        <v>18.395194053649899</v>
      </c>
      <c r="G17" s="10">
        <f>D17-F17</f>
        <v>2.2915277481079501</v>
      </c>
      <c r="H17" s="5">
        <f>$H$3</f>
        <v>1.5765466690063501</v>
      </c>
      <c r="I17" s="5">
        <f>G17-H17</f>
        <v>0.71498107910159803</v>
      </c>
      <c r="J17" s="6">
        <f>POWER(2,I17)</f>
        <v>1.6414616897633101</v>
      </c>
      <c r="K17" s="5">
        <f>1/J17</f>
        <v>0.60921312159542096</v>
      </c>
      <c r="M17" s="12">
        <v>15</v>
      </c>
      <c r="N17" s="53">
        <f>K31</f>
        <v>9.93856155194352E-2</v>
      </c>
      <c r="O17" s="53">
        <f>K71</f>
        <v>3.7239320385683499</v>
      </c>
    </row>
    <row r="18" spans="1:15" ht="12" customHeight="1">
      <c r="A18" s="7">
        <v>16</v>
      </c>
      <c r="B18" s="8" t="s">
        <v>22</v>
      </c>
      <c r="C18" s="9">
        <v>20.9059162139893</v>
      </c>
      <c r="D18" s="5"/>
      <c r="E18" s="9">
        <v>18.468023300170898</v>
      </c>
      <c r="F18" s="5"/>
      <c r="G18" s="10"/>
      <c r="H18" s="5"/>
      <c r="I18" s="5"/>
      <c r="J18" s="6"/>
      <c r="K18" s="5"/>
      <c r="M18" s="12">
        <v>16</v>
      </c>
      <c r="N18" s="53">
        <f>K33</f>
        <v>4.7581334173950503E-2</v>
      </c>
      <c r="O18" s="53">
        <f>K73</f>
        <v>1.3110244743712001</v>
      </c>
    </row>
    <row r="19" spans="1:15" ht="12" customHeight="1">
      <c r="A19" s="7">
        <v>17</v>
      </c>
      <c r="B19" s="8" t="s">
        <v>23</v>
      </c>
      <c r="C19" s="9">
        <v>21.151666641235401</v>
      </c>
      <c r="D19" s="5">
        <f>AVERAGE(C19:C20)</f>
        <v>21.271761894226099</v>
      </c>
      <c r="E19" s="9">
        <v>18.0768928527832</v>
      </c>
      <c r="F19" s="5">
        <f>AVERAGE(E19:E20)</f>
        <v>18.1556377410888</v>
      </c>
      <c r="G19" s="10">
        <f>D19-F19</f>
        <v>3.1161241531372501</v>
      </c>
      <c r="H19" s="5">
        <f t="shared" ref="H19:H53" si="5">$H$3</f>
        <v>1.5765466690063501</v>
      </c>
      <c r="I19" s="5">
        <f>G19-H19</f>
        <v>1.5395774841309</v>
      </c>
      <c r="J19" s="6">
        <f>POWER(2,I19)</f>
        <v>2.9070935220262402</v>
      </c>
      <c r="K19" s="5">
        <f>1/J19</f>
        <v>0.34398618153261301</v>
      </c>
      <c r="M19" s="12">
        <v>17</v>
      </c>
      <c r="N19" s="53">
        <f>K35</f>
        <v>0.117022482633237</v>
      </c>
      <c r="O19" s="53">
        <f>K75</f>
        <v>0.46562476100093497</v>
      </c>
    </row>
    <row r="20" spans="1:15" ht="12" customHeight="1">
      <c r="A20" s="7">
        <v>18</v>
      </c>
      <c r="B20" s="8" t="s">
        <v>23</v>
      </c>
      <c r="C20" s="9">
        <v>21.3918571472168</v>
      </c>
      <c r="D20" s="5"/>
      <c r="E20" s="9">
        <v>18.234382629394499</v>
      </c>
      <c r="F20" s="5"/>
      <c r="G20" s="10"/>
      <c r="H20" s="5"/>
      <c r="I20" s="5"/>
      <c r="J20" s="6"/>
      <c r="K20" s="5"/>
      <c r="M20" s="12">
        <v>18</v>
      </c>
      <c r="N20" s="53">
        <f>K37</f>
        <v>0.23349653486886901</v>
      </c>
      <c r="O20" s="53">
        <f>K77</f>
        <v>5.9271834646458001E-2</v>
      </c>
    </row>
    <row r="21" spans="1:15" ht="12" customHeight="1">
      <c r="A21" s="7">
        <v>19</v>
      </c>
      <c r="B21" s="8" t="s">
        <v>24</v>
      </c>
      <c r="C21" s="9">
        <v>21.894802093505898</v>
      </c>
      <c r="D21" s="5">
        <f>AVERAGE(C21:C22)</f>
        <v>22.007477760314899</v>
      </c>
      <c r="E21" s="9">
        <v>18.984096527099599</v>
      </c>
      <c r="F21" s="5">
        <f>AVERAGE(E21:E22)</f>
        <v>18.971866607666001</v>
      </c>
      <c r="G21" s="10">
        <f>D21-F21</f>
        <v>3.0356111526489502</v>
      </c>
      <c r="H21" s="5">
        <f t="shared" si="5"/>
        <v>1.5765466690063501</v>
      </c>
      <c r="I21" s="5">
        <f>G21-H21</f>
        <v>1.4590644836426001</v>
      </c>
      <c r="J21" s="6">
        <f>POWER(2,I21)</f>
        <v>2.7493002729237799</v>
      </c>
      <c r="K21" s="5">
        <f>1/J21</f>
        <v>0.36372891307959399</v>
      </c>
      <c r="M21" s="12">
        <v>19</v>
      </c>
      <c r="N21" s="53">
        <f>K39</f>
        <v>0.151522316328006</v>
      </c>
      <c r="O21" s="53">
        <f>K79</f>
        <v>1.8453676509791901</v>
      </c>
    </row>
    <row r="22" spans="1:15" ht="12" customHeight="1">
      <c r="A22" s="7">
        <v>20</v>
      </c>
      <c r="B22" s="8" t="s">
        <v>24</v>
      </c>
      <c r="C22" s="9">
        <v>22.120153427123999</v>
      </c>
      <c r="D22" s="5"/>
      <c r="E22" s="9">
        <v>18.959636688232401</v>
      </c>
      <c r="F22" s="5"/>
      <c r="G22" s="10"/>
      <c r="H22" s="5"/>
      <c r="I22" s="5"/>
      <c r="J22" s="6"/>
      <c r="K22" s="5"/>
      <c r="M22" s="12">
        <v>20</v>
      </c>
      <c r="N22" s="53">
        <f>K41</f>
        <v>0.20169837662842</v>
      </c>
      <c r="O22" s="53">
        <f>K81</f>
        <v>2.0314227470826101</v>
      </c>
    </row>
    <row r="23" spans="1:15" ht="12" customHeight="1">
      <c r="A23" s="7">
        <v>21</v>
      </c>
      <c r="B23" s="8" t="s">
        <v>25</v>
      </c>
      <c r="C23" s="9">
        <v>20.8265171051025</v>
      </c>
      <c r="D23" s="5">
        <f>AVERAGE(C23:C24)</f>
        <v>20.867697715759199</v>
      </c>
      <c r="E23" s="9">
        <v>18.718803405761701</v>
      </c>
      <c r="F23" s="5">
        <f>AVERAGE(E23:E24)</f>
        <v>18.574585914611799</v>
      </c>
      <c r="G23" s="10">
        <f>D23-F23</f>
        <v>2.2931118011474498</v>
      </c>
      <c r="H23" s="5">
        <f t="shared" si="5"/>
        <v>1.5765466690063501</v>
      </c>
      <c r="I23" s="5">
        <f>G23-H23</f>
        <v>0.71656513214109596</v>
      </c>
      <c r="J23" s="6">
        <f>POWER(2,I23)</f>
        <v>1.64326497479123</v>
      </c>
      <c r="K23" s="5">
        <f>1/J23</f>
        <v>0.60854458370418696</v>
      </c>
      <c r="M23" s="7" t="s">
        <v>26</v>
      </c>
      <c r="N23" s="53">
        <f>AVERAGE(N3:N22)</f>
        <v>0.31346323216247801</v>
      </c>
      <c r="O23" s="53">
        <f>AVERAGE(O3:O22)</f>
        <v>1.15999782383211</v>
      </c>
    </row>
    <row r="24" spans="1:15" ht="12" customHeight="1">
      <c r="A24" s="7">
        <v>22</v>
      </c>
      <c r="B24" s="8" t="s">
        <v>25</v>
      </c>
      <c r="C24" s="9">
        <v>20.908878326416001</v>
      </c>
      <c r="D24" s="5"/>
      <c r="E24" s="9">
        <v>18.4303684234619</v>
      </c>
      <c r="F24" s="5"/>
      <c r="G24" s="10"/>
      <c r="H24" s="5"/>
      <c r="I24" s="5"/>
      <c r="J24" s="6"/>
      <c r="K24" s="5"/>
      <c r="M24" s="7" t="s">
        <v>27</v>
      </c>
      <c r="N24" s="56">
        <f>STDEV(N3:N22)</f>
        <v>0.23668902877204201</v>
      </c>
      <c r="O24" s="56">
        <f>STDEV(O3:O22)</f>
        <v>1.1207603690437</v>
      </c>
    </row>
    <row r="25" spans="1:15" ht="12" customHeight="1">
      <c r="A25" s="7">
        <v>23</v>
      </c>
      <c r="B25" s="8" t="s">
        <v>28</v>
      </c>
      <c r="C25" s="9">
        <v>22.4430847167969</v>
      </c>
      <c r="D25" s="5">
        <f>AVERAGE(C25:C26)</f>
        <v>22.551402091979998</v>
      </c>
      <c r="E25" s="9">
        <v>18.360824584960898</v>
      </c>
      <c r="F25" s="5">
        <f>AVERAGE(E25:E26)</f>
        <v>18.496608734130799</v>
      </c>
      <c r="G25" s="10">
        <f>D25-F25</f>
        <v>4.0547933578491504</v>
      </c>
      <c r="H25" s="5">
        <f t="shared" si="5"/>
        <v>1.5765466690063501</v>
      </c>
      <c r="I25" s="5">
        <f>G25-H25</f>
        <v>2.4782466888428001</v>
      </c>
      <c r="J25" s="6">
        <f>POWER(2,I25)</f>
        <v>5.5721986408042197</v>
      </c>
      <c r="K25" s="5">
        <f>1/J25</f>
        <v>0.17946237463201301</v>
      </c>
    </row>
    <row r="26" spans="1:15" ht="12" customHeight="1">
      <c r="A26" s="7">
        <v>24</v>
      </c>
      <c r="B26" s="8" t="s">
        <v>28</v>
      </c>
      <c r="C26" s="9">
        <v>22.6597194671631</v>
      </c>
      <c r="D26" s="5"/>
      <c r="E26" s="9">
        <v>18.632392883300799</v>
      </c>
      <c r="F26" s="5"/>
      <c r="G26" s="10"/>
      <c r="H26" s="5"/>
      <c r="I26" s="5"/>
      <c r="J26" s="6"/>
      <c r="K26" s="5"/>
    </row>
    <row r="27" spans="1:15" ht="12" customHeight="1">
      <c r="A27" s="7">
        <v>25</v>
      </c>
      <c r="B27" s="8" t="s">
        <v>29</v>
      </c>
      <c r="C27" s="9">
        <v>22.644166946411101</v>
      </c>
      <c r="D27" s="5">
        <f>AVERAGE(C27:C28)</f>
        <v>22.765213012695298</v>
      </c>
      <c r="E27" s="9">
        <v>18.8468723297119</v>
      </c>
      <c r="F27" s="5">
        <f>AVERAGE(E27:E28)</f>
        <v>18.811221122741699</v>
      </c>
      <c r="G27" s="10">
        <f>D27-F27</f>
        <v>3.9539918899536</v>
      </c>
      <c r="H27" s="5">
        <f t="shared" si="5"/>
        <v>1.5765466690063501</v>
      </c>
      <c r="I27" s="5">
        <f>G27-H27</f>
        <v>2.3774452209472501</v>
      </c>
      <c r="J27" s="6">
        <f>POWER(2,I27)</f>
        <v>5.1961577167215998</v>
      </c>
      <c r="K27" s="5">
        <f>1/J27</f>
        <v>0.19244989365544701</v>
      </c>
    </row>
    <row r="28" spans="1:15" ht="12" customHeight="1">
      <c r="A28" s="7">
        <v>26</v>
      </c>
      <c r="B28" s="8" t="s">
        <v>29</v>
      </c>
      <c r="C28" s="9">
        <v>22.886259078979499</v>
      </c>
      <c r="D28" s="5"/>
      <c r="E28" s="9">
        <v>18.775569915771499</v>
      </c>
      <c r="F28" s="5"/>
      <c r="G28" s="10"/>
      <c r="H28" s="5"/>
      <c r="I28" s="5"/>
      <c r="J28" s="6"/>
      <c r="K28" s="5"/>
    </row>
    <row r="29" spans="1:15" ht="12" customHeight="1">
      <c r="A29" s="7">
        <v>27</v>
      </c>
      <c r="B29" s="8" t="s">
        <v>30</v>
      </c>
      <c r="C29" s="9">
        <v>26.828981399536101</v>
      </c>
      <c r="D29" s="5">
        <f>AVERAGE(C29:C30)</f>
        <v>26.879981040954601</v>
      </c>
      <c r="E29" s="9">
        <v>18.554334640502901</v>
      </c>
      <c r="F29" s="5">
        <f>AVERAGE(E29:E30)</f>
        <v>18.6624965667725</v>
      </c>
      <c r="G29" s="10">
        <f>D29-F29</f>
        <v>8.2174844741821005</v>
      </c>
      <c r="H29" s="5">
        <f t="shared" si="5"/>
        <v>1.5765466690063501</v>
      </c>
      <c r="I29" s="5">
        <f>G29-H29</f>
        <v>6.6409378051757502</v>
      </c>
      <c r="J29" s="6">
        <f>POWER(2,I29)</f>
        <v>99.797917456616204</v>
      </c>
      <c r="K29" s="5">
        <f>1/J29</f>
        <v>1.0020249174385E-2</v>
      </c>
    </row>
    <row r="30" spans="1:15" ht="12" customHeight="1">
      <c r="A30" s="7">
        <v>28</v>
      </c>
      <c r="B30" s="8" t="s">
        <v>30</v>
      </c>
      <c r="C30" s="9">
        <v>26.930980682373001</v>
      </c>
      <c r="D30" s="5"/>
      <c r="E30" s="9">
        <v>18.770658493041999</v>
      </c>
      <c r="F30" s="5"/>
      <c r="G30" s="10"/>
      <c r="H30" s="5"/>
      <c r="I30" s="5"/>
      <c r="J30" s="6"/>
      <c r="K30" s="5"/>
    </row>
    <row r="31" spans="1:15" ht="12" customHeight="1">
      <c r="A31" s="7">
        <v>29</v>
      </c>
      <c r="B31" s="8" t="s">
        <v>31</v>
      </c>
      <c r="C31" s="9">
        <v>24.350650787353501</v>
      </c>
      <c r="D31" s="5">
        <f>AVERAGE(C31:C32)</f>
        <v>23.941830635070801</v>
      </c>
      <c r="E31" s="9">
        <v>19.097661972045898</v>
      </c>
      <c r="F31" s="5">
        <f>AVERAGE(E31:E32)</f>
        <v>19.034464836120598</v>
      </c>
      <c r="G31" s="10">
        <f>D31-F31</f>
        <v>4.9073657989501998</v>
      </c>
      <c r="H31" s="5">
        <f t="shared" si="5"/>
        <v>1.5765466690063501</v>
      </c>
      <c r="I31" s="5">
        <f>G31-H31</f>
        <v>3.3308191299438499</v>
      </c>
      <c r="J31" s="6">
        <f>POWER(2,I31)</f>
        <v>10.061818249789299</v>
      </c>
      <c r="K31" s="5">
        <f>1/J31</f>
        <v>9.93856155194352E-2</v>
      </c>
    </row>
    <row r="32" spans="1:15" ht="12" customHeight="1">
      <c r="A32" s="7">
        <v>30</v>
      </c>
      <c r="B32" s="8" t="s">
        <v>31</v>
      </c>
      <c r="C32" s="9">
        <v>23.5330104827881</v>
      </c>
      <c r="D32" s="5"/>
      <c r="E32" s="9">
        <v>18.971267700195298</v>
      </c>
      <c r="F32" s="5"/>
      <c r="G32" s="10"/>
      <c r="H32" s="5"/>
      <c r="I32" s="5"/>
      <c r="J32" s="6"/>
      <c r="K32" s="5"/>
    </row>
    <row r="33" spans="1:11" ht="12" customHeight="1">
      <c r="A33" s="7">
        <v>31</v>
      </c>
      <c r="B33" s="8" t="s">
        <v>32</v>
      </c>
      <c r="C33" s="9">
        <v>24.9450988769531</v>
      </c>
      <c r="D33" s="5">
        <f>AVERAGE(C33:C34)</f>
        <v>25.110826683044401</v>
      </c>
      <c r="E33" s="9">
        <v>19.065576553344702</v>
      </c>
      <c r="F33" s="5">
        <f>AVERAGE(E33:E34)</f>
        <v>19.1408195495606</v>
      </c>
      <c r="G33" s="10">
        <f>D33-F33</f>
        <v>5.9700071334838496</v>
      </c>
      <c r="H33" s="5">
        <f t="shared" si="5"/>
        <v>1.5765466690063501</v>
      </c>
      <c r="I33" s="5">
        <f>G33-H33</f>
        <v>4.3934604644775002</v>
      </c>
      <c r="J33" s="6">
        <f>POWER(2,I33)</f>
        <v>21.016644811684799</v>
      </c>
      <c r="K33" s="5">
        <f>1/J33</f>
        <v>4.7581334173950503E-2</v>
      </c>
    </row>
    <row r="34" spans="1:11" ht="12" customHeight="1">
      <c r="A34" s="7">
        <v>32</v>
      </c>
      <c r="B34" s="8" t="s">
        <v>32</v>
      </c>
      <c r="C34" s="9">
        <v>25.276554489135702</v>
      </c>
      <c r="D34" s="5"/>
      <c r="E34" s="9">
        <v>19.216062545776399</v>
      </c>
      <c r="F34" s="5"/>
      <c r="G34" s="10"/>
      <c r="H34" s="5"/>
      <c r="I34" s="5"/>
      <c r="J34" s="6"/>
      <c r="K34" s="5"/>
    </row>
    <row r="35" spans="1:11" ht="12" customHeight="1">
      <c r="A35" s="7">
        <v>33</v>
      </c>
      <c r="B35" s="8" t="s">
        <v>33</v>
      </c>
      <c r="C35" s="9">
        <v>23.968795776367202</v>
      </c>
      <c r="D35" s="5">
        <f>AVERAGE(C35:C36)</f>
        <v>23.887938499450701</v>
      </c>
      <c r="E35" s="9">
        <v>19.3485622406006</v>
      </c>
      <c r="F35" s="5">
        <f>AVERAGE(E35:E36)</f>
        <v>19.216249465942401</v>
      </c>
      <c r="G35" s="10">
        <f>D35-F35</f>
        <v>4.6716890335082999</v>
      </c>
      <c r="H35" s="5">
        <f t="shared" si="5"/>
        <v>1.5765466690063501</v>
      </c>
      <c r="I35" s="5">
        <f>G35-H35</f>
        <v>3.09514236450195</v>
      </c>
      <c r="J35" s="6">
        <f>POWER(2,I35)</f>
        <v>8.5453664757234993</v>
      </c>
      <c r="K35" s="5">
        <f>1/J35</f>
        <v>0.117022482633237</v>
      </c>
    </row>
    <row r="36" spans="1:11" ht="12" customHeight="1">
      <c r="A36" s="7">
        <v>34</v>
      </c>
      <c r="B36" s="8" t="s">
        <v>33</v>
      </c>
      <c r="C36" s="9">
        <v>23.807081222534201</v>
      </c>
      <c r="D36" s="5"/>
      <c r="E36" s="9">
        <v>19.083936691284201</v>
      </c>
      <c r="F36" s="5"/>
      <c r="G36" s="10"/>
      <c r="H36" s="5"/>
      <c r="I36" s="5"/>
      <c r="J36" s="6"/>
      <c r="K36" s="5"/>
    </row>
    <row r="37" spans="1:11" ht="12" customHeight="1">
      <c r="A37" s="7">
        <v>35</v>
      </c>
      <c r="B37" s="8" t="s">
        <v>34</v>
      </c>
      <c r="C37" s="9">
        <v>22.0922241210938</v>
      </c>
      <c r="D37" s="5">
        <f>AVERAGE(C37:C38)</f>
        <v>22.1547241210938</v>
      </c>
      <c r="E37" s="9">
        <v>18.4675102233887</v>
      </c>
      <c r="F37" s="5">
        <f>AVERAGE(E37:E38)</f>
        <v>18.479650497436602</v>
      </c>
      <c r="G37" s="10">
        <f>D37-F37</f>
        <v>3.6750736236572501</v>
      </c>
      <c r="H37" s="5">
        <f t="shared" si="5"/>
        <v>1.5765466690063501</v>
      </c>
      <c r="I37" s="5">
        <f>G37-H37</f>
        <v>2.0985269546508998</v>
      </c>
      <c r="J37" s="6">
        <f>POWER(2,I37)</f>
        <v>4.2827188016370297</v>
      </c>
      <c r="K37" s="5">
        <f>1/J37</f>
        <v>0.23349653486886901</v>
      </c>
    </row>
    <row r="38" spans="1:11" ht="12" customHeight="1">
      <c r="A38" s="7">
        <v>36</v>
      </c>
      <c r="B38" s="8" t="s">
        <v>34</v>
      </c>
      <c r="C38" s="9">
        <v>22.2172241210938</v>
      </c>
      <c r="D38" s="5"/>
      <c r="E38" s="9">
        <v>18.4917907714844</v>
      </c>
      <c r="F38" s="5"/>
      <c r="G38" s="10"/>
      <c r="H38" s="5"/>
      <c r="I38" s="5"/>
      <c r="J38" s="6"/>
      <c r="K38" s="5"/>
    </row>
    <row r="39" spans="1:11" ht="12" customHeight="1">
      <c r="A39" s="7">
        <v>37</v>
      </c>
      <c r="B39" s="8" t="s">
        <v>35</v>
      </c>
      <c r="C39" s="9">
        <v>22.605649948120099</v>
      </c>
      <c r="D39" s="5">
        <f>AVERAGE(C39:C40)</f>
        <v>22.771126747131301</v>
      </c>
      <c r="E39" s="9">
        <v>18.545749664306602</v>
      </c>
      <c r="F39" s="5">
        <f>AVERAGE(E39:E40)</f>
        <v>18.472182273864799</v>
      </c>
      <c r="G39" s="10">
        <f>D39-F39</f>
        <v>4.29894447326659</v>
      </c>
      <c r="H39" s="5">
        <f t="shared" si="5"/>
        <v>1.5765466690063501</v>
      </c>
      <c r="I39" s="5">
        <f>G39-H39</f>
        <v>2.7223978042602401</v>
      </c>
      <c r="J39" s="6">
        <f>POWER(2,I39)</f>
        <v>6.5996879155098496</v>
      </c>
      <c r="K39" s="5">
        <f>1/J39</f>
        <v>0.151522316328006</v>
      </c>
    </row>
    <row r="40" spans="1:11" ht="12" customHeight="1">
      <c r="A40" s="7">
        <v>38</v>
      </c>
      <c r="B40" s="8" t="s">
        <v>35</v>
      </c>
      <c r="C40" s="9">
        <v>22.936603546142599</v>
      </c>
      <c r="D40" s="5"/>
      <c r="E40" s="9">
        <v>18.398614883422901</v>
      </c>
      <c r="F40" s="5"/>
      <c r="G40" s="10"/>
      <c r="H40" s="5"/>
      <c r="I40" s="5"/>
      <c r="J40" s="6"/>
      <c r="K40" s="5"/>
    </row>
    <row r="41" spans="1:11" ht="12" customHeight="1">
      <c r="A41" s="7">
        <v>39</v>
      </c>
      <c r="B41" s="8" t="s">
        <v>36</v>
      </c>
      <c r="C41" s="9">
        <v>22.131690979003899</v>
      </c>
      <c r="D41" s="5">
        <f>AVERAGE(C41:C42)</f>
        <v>22.3173522949219</v>
      </c>
      <c r="E41" s="9">
        <v>18.330053329467798</v>
      </c>
      <c r="F41" s="5">
        <f>AVERAGE(E41:E42)</f>
        <v>18.431077003479</v>
      </c>
      <c r="G41" s="10">
        <f>D41-F41</f>
        <v>3.8862752914428502</v>
      </c>
      <c r="H41" s="5">
        <f t="shared" si="5"/>
        <v>1.5765466690063501</v>
      </c>
      <c r="I41" s="5">
        <f>G41-H41</f>
        <v>2.3097286224364999</v>
      </c>
      <c r="J41" s="6">
        <f>POWER(2,I41)</f>
        <v>4.9578981086310696</v>
      </c>
      <c r="K41" s="5">
        <f>1/J41</f>
        <v>0.20169837662842</v>
      </c>
    </row>
    <row r="42" spans="1:11" ht="12" customHeight="1">
      <c r="A42" s="7">
        <v>40</v>
      </c>
      <c r="B42" s="8" t="s">
        <v>36</v>
      </c>
      <c r="C42" s="9">
        <v>22.503013610839801</v>
      </c>
      <c r="D42" s="5"/>
      <c r="E42" s="9">
        <v>18.532100677490199</v>
      </c>
      <c r="F42" s="5"/>
      <c r="G42" s="10"/>
      <c r="H42" s="5"/>
      <c r="I42" s="5"/>
      <c r="J42" s="6"/>
      <c r="K42" s="5"/>
    </row>
    <row r="43" spans="1:11" ht="12" customHeight="1">
      <c r="A43" s="7">
        <v>41</v>
      </c>
      <c r="B43" s="8" t="s">
        <v>37</v>
      </c>
      <c r="C43" s="9">
        <v>22.611183166503899</v>
      </c>
      <c r="D43" s="5">
        <f>AVERAGE(C43:C44)</f>
        <v>22.759625434875499</v>
      </c>
      <c r="E43" s="9">
        <v>20.634040832519499</v>
      </c>
      <c r="F43" s="5">
        <f>AVERAGE(E43:E44)</f>
        <v>20.7337837219238</v>
      </c>
      <c r="G43" s="10">
        <f>D43-F43</f>
        <v>2.0258417129517001</v>
      </c>
      <c r="H43" s="5">
        <f t="shared" si="5"/>
        <v>1.5765466690063501</v>
      </c>
      <c r="I43" s="5">
        <f>G43-H43</f>
        <v>0.44929504394534803</v>
      </c>
      <c r="J43" s="6">
        <f>POWER(2,I43)</f>
        <v>1.3653729202196501</v>
      </c>
      <c r="K43" s="5">
        <f>1/J43</f>
        <v>0.73240063955503498</v>
      </c>
    </row>
    <row r="44" spans="1:11" ht="12" customHeight="1">
      <c r="A44" s="7">
        <v>42</v>
      </c>
      <c r="B44" s="8" t="s">
        <v>37</v>
      </c>
      <c r="C44" s="9">
        <v>22.908067703247099</v>
      </c>
      <c r="D44" s="5"/>
      <c r="E44" s="9">
        <v>20.8335266113281</v>
      </c>
      <c r="F44" s="5"/>
      <c r="G44" s="10"/>
      <c r="H44" s="5"/>
      <c r="I44" s="5"/>
      <c r="J44" s="6"/>
      <c r="K44" s="5"/>
    </row>
    <row r="45" spans="1:11" ht="12" customHeight="1">
      <c r="A45" s="7">
        <v>43</v>
      </c>
      <c r="B45" s="8" t="s">
        <v>38</v>
      </c>
      <c r="C45" s="9">
        <v>22.3607883453369</v>
      </c>
      <c r="D45" s="5">
        <f>AVERAGE(C45:C46)</f>
        <v>22.374526977538999</v>
      </c>
      <c r="E45" s="9">
        <v>19.025018692016602</v>
      </c>
      <c r="F45" s="5">
        <f>AVERAGE(E45:E46)</f>
        <v>19.0886116027832</v>
      </c>
      <c r="G45" s="10">
        <f>D45-F45</f>
        <v>3.2859153747558398</v>
      </c>
      <c r="H45" s="5">
        <f t="shared" si="5"/>
        <v>1.5765466690063501</v>
      </c>
      <c r="I45" s="5">
        <f>G45-H45</f>
        <v>1.70936870574949</v>
      </c>
      <c r="J45" s="6">
        <f>POWER(2,I45)</f>
        <v>3.2701769576283999</v>
      </c>
      <c r="K45" s="5">
        <f>1/J45</f>
        <v>0.30579384937175402</v>
      </c>
    </row>
    <row r="46" spans="1:11" ht="12" customHeight="1">
      <c r="A46" s="7">
        <v>44</v>
      </c>
      <c r="B46" s="8" t="s">
        <v>38</v>
      </c>
      <c r="C46" s="9">
        <v>22.3882656097412</v>
      </c>
      <c r="D46" s="5"/>
      <c r="E46" s="9">
        <v>19.152204513549801</v>
      </c>
      <c r="F46" s="5"/>
      <c r="G46" s="10"/>
      <c r="H46" s="5"/>
      <c r="I46" s="5"/>
      <c r="J46" s="6"/>
      <c r="K46" s="5"/>
    </row>
    <row r="47" spans="1:11" ht="12" customHeight="1">
      <c r="A47" s="7">
        <v>45</v>
      </c>
      <c r="B47" s="8" t="s">
        <v>39</v>
      </c>
      <c r="C47" s="9">
        <v>18.846742630004901</v>
      </c>
      <c r="D47" s="5">
        <f>AVERAGE(C47:C48)</f>
        <v>18.9265604019165</v>
      </c>
      <c r="E47" s="9">
        <v>16.879554748535199</v>
      </c>
      <c r="F47" s="5">
        <f>AVERAGE(E47:E48)</f>
        <v>16.710487365722699</v>
      </c>
      <c r="G47" s="10">
        <f>D47-F47</f>
        <v>2.2160730361938001</v>
      </c>
      <c r="H47" s="5">
        <f t="shared" si="5"/>
        <v>1.5765466690063501</v>
      </c>
      <c r="I47" s="5">
        <f>G47-H47</f>
        <v>0.63952636718745004</v>
      </c>
      <c r="J47" s="6">
        <f>POWER(2,I47)</f>
        <v>1.5578176481139701</v>
      </c>
      <c r="K47" s="5">
        <f>1/J47</f>
        <v>0.64192365596235501</v>
      </c>
    </row>
    <row r="48" spans="1:11" ht="12" customHeight="1">
      <c r="A48" s="7">
        <v>46</v>
      </c>
      <c r="B48" s="8" t="s">
        <v>39</v>
      </c>
      <c r="C48" s="9">
        <v>19.0063781738281</v>
      </c>
      <c r="D48" s="5"/>
      <c r="E48" s="9">
        <v>16.541419982910199</v>
      </c>
      <c r="F48" s="5"/>
      <c r="G48" s="10"/>
      <c r="H48" s="5"/>
      <c r="I48" s="5"/>
      <c r="J48" s="6"/>
      <c r="K48" s="5"/>
    </row>
    <row r="49" spans="1:11" ht="12" customHeight="1">
      <c r="A49" s="7">
        <v>47</v>
      </c>
      <c r="B49" s="8" t="s">
        <v>40</v>
      </c>
      <c r="C49" s="9">
        <v>21.185707092285199</v>
      </c>
      <c r="D49" s="5">
        <f>AVERAGE(C49:C50)</f>
        <v>21.298978805541999</v>
      </c>
      <c r="E49" s="9">
        <v>19.976413726806602</v>
      </c>
      <c r="F49" s="5">
        <f>AVERAGE(E49:E50)</f>
        <v>20.011812210083001</v>
      </c>
      <c r="G49" s="10">
        <f>D49-F49</f>
        <v>1.2871665954589999</v>
      </c>
      <c r="H49" s="5">
        <f t="shared" si="5"/>
        <v>1.5765466690063501</v>
      </c>
      <c r="I49" s="5">
        <f>G49-H49</f>
        <v>-0.28938007354735301</v>
      </c>
      <c r="J49" s="6">
        <f>POWER(2,I49)</f>
        <v>0.81825358681595795</v>
      </c>
      <c r="K49" s="5">
        <f>1/J49</f>
        <v>1.2221150216906</v>
      </c>
    </row>
    <row r="50" spans="1:11" ht="12" customHeight="1">
      <c r="A50" s="7">
        <v>48</v>
      </c>
      <c r="B50" s="8" t="s">
        <v>40</v>
      </c>
      <c r="C50" s="9">
        <v>21.4122505187988</v>
      </c>
      <c r="D50" s="5"/>
      <c r="E50" s="9">
        <v>20.0472106933594</v>
      </c>
      <c r="F50" s="5"/>
      <c r="G50" s="10"/>
      <c r="H50" s="5"/>
      <c r="I50" s="5"/>
      <c r="J50" s="6"/>
      <c r="K50" s="5"/>
    </row>
    <row r="51" spans="1:11" ht="12" customHeight="1">
      <c r="A51" s="7">
        <v>49</v>
      </c>
      <c r="B51" s="8" t="s">
        <v>41</v>
      </c>
      <c r="C51" s="9">
        <v>19.008953094482401</v>
      </c>
      <c r="D51" s="5">
        <f>AVERAGE(C51:C52)</f>
        <v>18.825114250183098</v>
      </c>
      <c r="E51" s="9">
        <v>19.2183322906494</v>
      </c>
      <c r="F51" s="5">
        <f>AVERAGE(E51:E52)</f>
        <v>19.360725402831999</v>
      </c>
      <c r="G51" s="10">
        <f>D51-F51</f>
        <v>-0.53561115264890102</v>
      </c>
      <c r="H51" s="5">
        <f t="shared" si="5"/>
        <v>1.5765466690063501</v>
      </c>
      <c r="I51" s="5">
        <f>G51-H51</f>
        <v>-2.1121578216552499</v>
      </c>
      <c r="J51" s="6">
        <f>POWER(2,I51)</f>
        <v>0.23130080278974699</v>
      </c>
      <c r="K51" s="5">
        <f>1/J51</f>
        <v>4.3233745319466204</v>
      </c>
    </row>
    <row r="52" spans="1:11" ht="12" customHeight="1">
      <c r="A52" s="7">
        <v>50</v>
      </c>
      <c r="B52" s="8" t="s">
        <v>41</v>
      </c>
      <c r="C52" s="9">
        <v>18.6412754058838</v>
      </c>
      <c r="D52" s="5"/>
      <c r="E52" s="9">
        <v>19.503118515014599</v>
      </c>
      <c r="F52" s="5"/>
      <c r="G52" s="10"/>
      <c r="H52" s="5"/>
      <c r="I52" s="5"/>
      <c r="J52" s="6"/>
      <c r="K52" s="5"/>
    </row>
    <row r="53" spans="1:11" ht="12" customHeight="1">
      <c r="A53" s="7">
        <v>51</v>
      </c>
      <c r="B53" s="8" t="s">
        <v>42</v>
      </c>
      <c r="C53" s="9">
        <v>18.518486022949201</v>
      </c>
      <c r="D53" s="5">
        <f>AVERAGE(C53:C54)</f>
        <v>18.778001785278299</v>
      </c>
      <c r="E53" s="9">
        <v>16.179386138916001</v>
      </c>
      <c r="F53" s="5">
        <f>AVERAGE(E53:E54)</f>
        <v>16.198450088500898</v>
      </c>
      <c r="G53" s="10">
        <f>D53-F53</f>
        <v>2.57955169677735</v>
      </c>
      <c r="H53" s="5">
        <f t="shared" si="5"/>
        <v>1.5765466690063501</v>
      </c>
      <c r="I53" s="5">
        <f>G53-H53</f>
        <v>1.0030050277710001</v>
      </c>
      <c r="J53" s="6">
        <f>POWER(2,I53)</f>
        <v>2.00417019465075</v>
      </c>
      <c r="K53" s="5">
        <f>1/J53</f>
        <v>0.49895962062955601</v>
      </c>
    </row>
    <row r="54" spans="1:11" ht="12" customHeight="1">
      <c r="A54" s="7">
        <v>52</v>
      </c>
      <c r="B54" s="8" t="s">
        <v>42</v>
      </c>
      <c r="C54" s="9">
        <v>19.037517547607401</v>
      </c>
      <c r="D54" s="5"/>
      <c r="E54" s="9">
        <v>16.217514038085898</v>
      </c>
      <c r="F54" s="5"/>
      <c r="G54" s="10"/>
      <c r="H54" s="5"/>
      <c r="I54" s="5"/>
      <c r="J54" s="6"/>
      <c r="K54" s="5"/>
    </row>
    <row r="55" spans="1:11" ht="12" customHeight="1">
      <c r="A55" s="7">
        <v>53</v>
      </c>
      <c r="B55" s="8" t="s">
        <v>43</v>
      </c>
      <c r="C55" s="9">
        <v>20.851676940918001</v>
      </c>
      <c r="D55" s="5">
        <f>AVERAGE(C55:C56)</f>
        <v>20.885566711425799</v>
      </c>
      <c r="E55" s="9">
        <v>19.950569152831999</v>
      </c>
      <c r="F55" s="5">
        <f>AVERAGE(E55:E56)</f>
        <v>19.724692344665499</v>
      </c>
      <c r="G55" s="10">
        <f>D55-F55</f>
        <v>1.1608743667603001</v>
      </c>
      <c r="H55" s="5">
        <f>$H$3</f>
        <v>1.5765466690063501</v>
      </c>
      <c r="I55" s="5">
        <f>G55-H55</f>
        <v>-0.41567230224604801</v>
      </c>
      <c r="J55" s="6">
        <f>POWER(2,I55)</f>
        <v>0.74967006367807898</v>
      </c>
      <c r="K55" s="5">
        <f>1/J55</f>
        <v>1.3339201449418101</v>
      </c>
    </row>
    <row r="56" spans="1:11" ht="12" customHeight="1">
      <c r="A56" s="7">
        <v>54</v>
      </c>
      <c r="B56" s="8" t="s">
        <v>43</v>
      </c>
      <c r="C56" s="9">
        <v>20.919456481933601</v>
      </c>
      <c r="D56" s="5"/>
      <c r="E56" s="9">
        <v>19.498815536498999</v>
      </c>
      <c r="F56" s="5"/>
      <c r="G56" s="10"/>
      <c r="H56" s="5"/>
      <c r="I56" s="5"/>
      <c r="J56" s="6"/>
      <c r="K56" s="5"/>
    </row>
    <row r="57" spans="1:11" ht="12" customHeight="1">
      <c r="A57" s="7">
        <v>55</v>
      </c>
      <c r="B57" s="8" t="s">
        <v>44</v>
      </c>
      <c r="C57" s="9">
        <v>20.734146118164102</v>
      </c>
      <c r="D57" s="5">
        <f>AVERAGE(C57:C58)</f>
        <v>20.8605842590332</v>
      </c>
      <c r="E57" s="9">
        <v>18.863265991210898</v>
      </c>
      <c r="F57" s="5">
        <f>AVERAGE(E57:E58)</f>
        <v>18.881379127502399</v>
      </c>
      <c r="G57" s="10">
        <f>D57-F57</f>
        <v>1.9792051315307999</v>
      </c>
      <c r="H57" s="5">
        <f>$H$3</f>
        <v>1.5765466690063501</v>
      </c>
      <c r="I57" s="5">
        <f>G57-H57</f>
        <v>0.40265846252445298</v>
      </c>
      <c r="J57" s="6">
        <f>POWER(2,I57)</f>
        <v>1.32194161727167</v>
      </c>
      <c r="K57" s="5">
        <f>1/J57</f>
        <v>0.75646305928690205</v>
      </c>
    </row>
    <row r="58" spans="1:11" ht="12" customHeight="1">
      <c r="A58" s="7">
        <v>56</v>
      </c>
      <c r="B58" s="8" t="s">
        <v>44</v>
      </c>
      <c r="C58" s="9">
        <v>20.987022399902301</v>
      </c>
      <c r="D58" s="5"/>
      <c r="E58" s="9">
        <v>18.899492263793899</v>
      </c>
      <c r="F58" s="5"/>
      <c r="G58" s="10"/>
      <c r="H58" s="5"/>
      <c r="I58" s="5"/>
      <c r="J58" s="6"/>
      <c r="K58" s="5"/>
    </row>
    <row r="59" spans="1:11" ht="12" customHeight="1">
      <c r="A59" s="7">
        <v>57</v>
      </c>
      <c r="B59" s="8" t="s">
        <v>45</v>
      </c>
      <c r="C59" s="9">
        <v>21.996675491333001</v>
      </c>
      <c r="D59" s="5">
        <f>AVERAGE(C59:C60)</f>
        <v>22.0492712020874</v>
      </c>
      <c r="E59" s="9">
        <v>19.700370788574201</v>
      </c>
      <c r="F59" s="5">
        <f>AVERAGE(E59:E60)</f>
        <v>19.779747009277401</v>
      </c>
      <c r="G59" s="10">
        <f>D59-F59</f>
        <v>2.2695241928100001</v>
      </c>
      <c r="H59" s="5">
        <f>$H$3</f>
        <v>1.5765466690063501</v>
      </c>
      <c r="I59" s="5">
        <f>G59-H59</f>
        <v>0.69297752380364797</v>
      </c>
      <c r="J59" s="6">
        <f>POWER(2,I59)</f>
        <v>1.61661655164109</v>
      </c>
      <c r="K59" s="5">
        <f>1/J59</f>
        <v>0.61857587625517096</v>
      </c>
    </row>
    <row r="60" spans="1:11" ht="12" customHeight="1">
      <c r="A60" s="7">
        <v>58</v>
      </c>
      <c r="B60" s="8" t="s">
        <v>45</v>
      </c>
      <c r="C60" s="9">
        <v>22.1018669128417</v>
      </c>
      <c r="D60" s="5"/>
      <c r="E60" s="9">
        <v>19.859123229980501</v>
      </c>
      <c r="F60" s="5"/>
      <c r="G60" s="10"/>
      <c r="H60" s="5"/>
      <c r="I60" s="5"/>
      <c r="J60" s="6"/>
      <c r="K60" s="5"/>
    </row>
    <row r="61" spans="1:11" ht="12" customHeight="1">
      <c r="A61" s="7">
        <v>59</v>
      </c>
      <c r="B61" s="8" t="s">
        <v>46</v>
      </c>
      <c r="C61" s="9">
        <v>22.923061370849599</v>
      </c>
      <c r="D61" s="5">
        <f>AVERAGE(C61:C62)</f>
        <v>23.058449745178201</v>
      </c>
      <c r="E61" s="9">
        <v>20.621414184570298</v>
      </c>
      <c r="F61" s="5">
        <f>AVERAGE(E61:E62)</f>
        <v>20.7176160812378</v>
      </c>
      <c r="G61" s="10">
        <f>D61-F61</f>
        <v>2.3408336639403999</v>
      </c>
      <c r="H61" s="5">
        <f>$H$3</f>
        <v>1.5765466690063501</v>
      </c>
      <c r="I61" s="5">
        <f>G61-H61</f>
        <v>0.76428699493404995</v>
      </c>
      <c r="J61" s="6">
        <f>POWER(2,I61)</f>
        <v>1.69853034747026</v>
      </c>
      <c r="K61" s="5">
        <f>1/J61</f>
        <v>0.58874426441033101</v>
      </c>
    </row>
    <row r="62" spans="1:11" ht="12" customHeight="1">
      <c r="A62" s="7">
        <v>60</v>
      </c>
      <c r="B62" s="8" t="s">
        <v>46</v>
      </c>
      <c r="C62" s="9">
        <v>23.1938381195068</v>
      </c>
      <c r="D62" s="5"/>
      <c r="E62" s="9">
        <v>20.813817977905298</v>
      </c>
      <c r="F62" s="5"/>
      <c r="G62" s="10"/>
      <c r="H62" s="5"/>
      <c r="I62" s="5"/>
      <c r="J62" s="6"/>
      <c r="K62" s="5"/>
    </row>
    <row r="63" spans="1:11" ht="12" customHeight="1">
      <c r="A63" s="7">
        <v>61</v>
      </c>
      <c r="B63" s="8" t="s">
        <v>47</v>
      </c>
      <c r="C63" s="9">
        <v>23.185117721557599</v>
      </c>
      <c r="D63" s="5">
        <f>AVERAGE(C63:C64)</f>
        <v>23.236626625061</v>
      </c>
      <c r="E63" s="9">
        <v>20.5174961090088</v>
      </c>
      <c r="F63" s="5">
        <f>AVERAGE(E63:E64)</f>
        <v>20.1729640960694</v>
      </c>
      <c r="G63" s="10">
        <f>D63-F63</f>
        <v>3.0636625289917001</v>
      </c>
      <c r="H63" s="5">
        <f>$H$3</f>
        <v>1.5765466690063501</v>
      </c>
      <c r="I63" s="5">
        <f>G63-H63</f>
        <v>1.48711585998535</v>
      </c>
      <c r="J63" s="6">
        <f>POWER(2,I63)</f>
        <v>2.8032800149956598</v>
      </c>
      <c r="K63" s="5">
        <f>1/J63</f>
        <v>0.35672497740171299</v>
      </c>
    </row>
    <row r="64" spans="1:11" ht="12" customHeight="1">
      <c r="A64" s="7">
        <v>62</v>
      </c>
      <c r="B64" s="8" t="s">
        <v>47</v>
      </c>
      <c r="C64" s="9">
        <v>23.288135528564499</v>
      </c>
      <c r="D64" s="5"/>
      <c r="E64" s="9">
        <v>19.828432083129901</v>
      </c>
      <c r="F64" s="5"/>
      <c r="G64" s="10"/>
      <c r="H64" s="5"/>
      <c r="I64" s="5"/>
      <c r="J64" s="6"/>
      <c r="K64" s="5"/>
    </row>
    <row r="65" spans="1:11" ht="12" customHeight="1">
      <c r="A65" s="7">
        <v>63</v>
      </c>
      <c r="B65" s="8" t="s">
        <v>48</v>
      </c>
      <c r="C65" s="9">
        <v>22.081253051757798</v>
      </c>
      <c r="D65" s="5">
        <f>AVERAGE(C65:C66)</f>
        <v>22.209266662597599</v>
      </c>
      <c r="E65" s="9">
        <v>20.4513645172119</v>
      </c>
      <c r="F65" s="5">
        <f>AVERAGE(E65:E66)</f>
        <v>20.545056343078599</v>
      </c>
      <c r="G65" s="10">
        <f>D65-F65</f>
        <v>1.6642103195190501</v>
      </c>
      <c r="H65" s="5">
        <f>$H$3</f>
        <v>1.5765466690063501</v>
      </c>
      <c r="I65" s="5">
        <f>G65-H65</f>
        <v>8.7663650512698907E-2</v>
      </c>
      <c r="J65" s="6">
        <f>POWER(2,I65)</f>
        <v>1.06264790006531</v>
      </c>
      <c r="K65" s="5">
        <f>1/J65</f>
        <v>0.94104547699999597</v>
      </c>
    </row>
    <row r="66" spans="1:11" ht="12" customHeight="1">
      <c r="A66" s="7">
        <v>64</v>
      </c>
      <c r="B66" s="8" t="s">
        <v>48</v>
      </c>
      <c r="C66" s="9">
        <v>22.3372802734375</v>
      </c>
      <c r="D66" s="5"/>
      <c r="E66" s="9">
        <v>20.638748168945298</v>
      </c>
      <c r="F66" s="5"/>
      <c r="G66" s="10"/>
      <c r="H66" s="5"/>
      <c r="I66" s="5"/>
      <c r="J66" s="6"/>
      <c r="K66" s="5"/>
    </row>
    <row r="67" spans="1:11" ht="12" customHeight="1">
      <c r="A67" s="7">
        <v>65</v>
      </c>
      <c r="B67" s="8" t="s">
        <v>49</v>
      </c>
      <c r="C67" s="9">
        <v>20.9453208923339</v>
      </c>
      <c r="D67" s="5">
        <f>AVERAGE(C67:C68)</f>
        <v>21.028474235534699</v>
      </c>
      <c r="E67" s="9">
        <v>19.765771865844702</v>
      </c>
      <c r="F67" s="5">
        <f>AVERAGE(E67:E68)</f>
        <v>19.9008083343506</v>
      </c>
      <c r="G67" s="10">
        <f>D67-F67</f>
        <v>1.1276659011840999</v>
      </c>
      <c r="H67" s="5">
        <f>$H$3</f>
        <v>1.5765466690063501</v>
      </c>
      <c r="I67" s="5">
        <f>G67-H67</f>
        <v>-0.448880767822249</v>
      </c>
      <c r="J67" s="6">
        <f>POWER(2,I67)</f>
        <v>0.73261098176645301</v>
      </c>
      <c r="K67" s="5">
        <f>1/J67</f>
        <v>1.36498090376536</v>
      </c>
    </row>
    <row r="68" spans="1:11" ht="12" customHeight="1">
      <c r="A68" s="7">
        <v>66</v>
      </c>
      <c r="B68" s="8" t="s">
        <v>49</v>
      </c>
      <c r="C68" s="9">
        <v>21.111627578735401</v>
      </c>
      <c r="D68" s="5"/>
      <c r="E68" s="9">
        <v>20.035844802856399</v>
      </c>
      <c r="F68" s="5"/>
      <c r="G68" s="10"/>
      <c r="H68" s="5"/>
      <c r="I68" s="5"/>
      <c r="J68" s="6"/>
      <c r="K68" s="5"/>
    </row>
    <row r="69" spans="1:11" ht="12" customHeight="1">
      <c r="A69" s="7">
        <v>67</v>
      </c>
      <c r="B69" s="8" t="s">
        <v>50</v>
      </c>
      <c r="C69" s="9">
        <v>21.336942672729499</v>
      </c>
      <c r="D69" s="5">
        <f>AVERAGE(C69:C70)</f>
        <v>21.396187782287601</v>
      </c>
      <c r="E69" s="9">
        <v>16.1114616394043</v>
      </c>
      <c r="F69" s="5">
        <f>AVERAGE(E69:E70)</f>
        <v>16.144630432128899</v>
      </c>
      <c r="G69" s="10">
        <f>D69-F69</f>
        <v>5.2515573501587003</v>
      </c>
      <c r="H69" s="5">
        <f>$H$3</f>
        <v>1.5765466690063501</v>
      </c>
      <c r="I69" s="5">
        <f>G69-H69</f>
        <v>3.67501068115235</v>
      </c>
      <c r="J69" s="6">
        <f>POWER(2,I69)</f>
        <v>12.7728687467032</v>
      </c>
      <c r="K69" s="5">
        <f>1/J69</f>
        <v>7.8290947776168698E-2</v>
      </c>
    </row>
    <row r="70" spans="1:11" ht="12" customHeight="1">
      <c r="A70" s="7">
        <v>68</v>
      </c>
      <c r="B70" s="8" t="s">
        <v>50</v>
      </c>
      <c r="C70" s="9">
        <v>21.4554328918457</v>
      </c>
      <c r="D70" s="5"/>
      <c r="E70" s="9">
        <v>16.177799224853501</v>
      </c>
      <c r="F70" s="5"/>
      <c r="G70" s="10"/>
      <c r="H70" s="5"/>
      <c r="I70" s="5"/>
      <c r="J70" s="6"/>
      <c r="K70" s="5"/>
    </row>
    <row r="71" spans="1:11" ht="12" customHeight="1">
      <c r="A71" s="7">
        <v>69</v>
      </c>
      <c r="B71" s="8" t="s">
        <v>51</v>
      </c>
      <c r="C71" s="9">
        <v>19.3020935058594</v>
      </c>
      <c r="D71" s="5">
        <f>AVERAGE(C71:C72)</f>
        <v>19.4552421569825</v>
      </c>
      <c r="E71" s="9">
        <v>19.7611789703369</v>
      </c>
      <c r="F71" s="5">
        <f>AVERAGE(E71:E72)</f>
        <v>19.7755222320556</v>
      </c>
      <c r="G71" s="10">
        <f>D71-F71</f>
        <v>-0.3202800750732</v>
      </c>
      <c r="H71" s="5">
        <f>$H$3</f>
        <v>1.5765466690063501</v>
      </c>
      <c r="I71" s="5">
        <f>G71-H71</f>
        <v>-1.8968267440795501</v>
      </c>
      <c r="J71" s="6">
        <f>POWER(2,I71)</f>
        <v>0.26853336463799898</v>
      </c>
      <c r="K71" s="5">
        <f>1/J71</f>
        <v>3.7239320385683499</v>
      </c>
    </row>
    <row r="72" spans="1:11" ht="12" customHeight="1">
      <c r="A72" s="7">
        <v>70</v>
      </c>
      <c r="B72" s="8" t="s">
        <v>51</v>
      </c>
      <c r="C72" s="9">
        <v>19.608390808105501</v>
      </c>
      <c r="D72" s="5"/>
      <c r="E72" s="9">
        <v>19.7898654937744</v>
      </c>
      <c r="F72" s="5"/>
      <c r="G72" s="10"/>
      <c r="H72" s="5"/>
      <c r="I72" s="5"/>
      <c r="J72" s="6"/>
      <c r="K72" s="5"/>
    </row>
    <row r="73" spans="1:11" ht="12" customHeight="1">
      <c r="A73" s="7">
        <v>71</v>
      </c>
      <c r="B73" s="8" t="s">
        <v>52</v>
      </c>
      <c r="C73" s="9">
        <v>22.681388854980501</v>
      </c>
      <c r="D73" s="5">
        <f>AVERAGE(C73:C74)</f>
        <v>22.785448074340799</v>
      </c>
      <c r="E73" s="9">
        <v>21.608512878418001</v>
      </c>
      <c r="F73" s="5">
        <f>AVERAGE(E73:E74)</f>
        <v>21.599596023559599</v>
      </c>
      <c r="G73" s="10">
        <f>D73-F73</f>
        <v>1.18585205078125</v>
      </c>
      <c r="H73" s="5">
        <f>$H$3</f>
        <v>1.5765466690063501</v>
      </c>
      <c r="I73" s="5">
        <f>G73-H73</f>
        <v>-0.39069461822510099</v>
      </c>
      <c r="J73" s="6">
        <f>POWER(2,I73)</f>
        <v>0.76276226687501203</v>
      </c>
      <c r="K73" s="5">
        <f>1/J73</f>
        <v>1.3110244743712001</v>
      </c>
    </row>
    <row r="74" spans="1:11" ht="12" customHeight="1">
      <c r="A74" s="7">
        <v>72</v>
      </c>
      <c r="B74" s="8" t="s">
        <v>52</v>
      </c>
      <c r="C74" s="9">
        <v>22.8895072937012</v>
      </c>
      <c r="D74" s="5"/>
      <c r="E74" s="9">
        <v>21.5906791687012</v>
      </c>
      <c r="F74" s="5"/>
      <c r="G74" s="10"/>
      <c r="H74" s="5"/>
      <c r="I74" s="5"/>
      <c r="J74" s="6"/>
      <c r="K74" s="5"/>
    </row>
    <row r="75" spans="1:11" ht="12" customHeight="1">
      <c r="A75" s="7">
        <v>73</v>
      </c>
      <c r="B75" s="8" t="s">
        <v>53</v>
      </c>
      <c r="C75" s="9">
        <v>22.5704746246338</v>
      </c>
      <c r="D75" s="5">
        <f>AVERAGE(C75:C76)</f>
        <v>22.5617418289184</v>
      </c>
      <c r="E75" s="9">
        <v>19.936502456665</v>
      </c>
      <c r="F75" s="5">
        <f>AVERAGE(E75:E76)</f>
        <v>19.8824348449707</v>
      </c>
      <c r="G75" s="10">
        <f>D75-F75</f>
        <v>2.6793069839477499</v>
      </c>
      <c r="H75" s="5">
        <f>$H$3</f>
        <v>1.5765466690063501</v>
      </c>
      <c r="I75" s="5">
        <f>G75-H75</f>
        <v>1.1027603149414</v>
      </c>
      <c r="J75" s="6">
        <f>POWER(2,I75)</f>
        <v>2.1476521090724199</v>
      </c>
      <c r="K75" s="5">
        <f>1/J75</f>
        <v>0.46562476100093497</v>
      </c>
    </row>
    <row r="76" spans="1:11" ht="12" customHeight="1">
      <c r="A76" s="7">
        <v>74</v>
      </c>
      <c r="B76" s="8" t="s">
        <v>53</v>
      </c>
      <c r="C76" s="9">
        <v>22.5530090332031</v>
      </c>
      <c r="D76" s="5"/>
      <c r="E76" s="9">
        <v>19.828367233276399</v>
      </c>
      <c r="F76" s="5"/>
      <c r="G76" s="10"/>
      <c r="H76" s="5"/>
      <c r="I76" s="5"/>
      <c r="J76" s="6"/>
      <c r="K76" s="5"/>
    </row>
    <row r="77" spans="1:11" ht="12" customHeight="1">
      <c r="A77" s="7">
        <v>75</v>
      </c>
      <c r="B77" s="8" t="s">
        <v>54</v>
      </c>
      <c r="C77" s="9">
        <v>20.421710968017599</v>
      </c>
      <c r="D77" s="5">
        <f>AVERAGE(C77:C78)</f>
        <v>20.5161275863647</v>
      </c>
      <c r="E77" s="9">
        <v>14.944022178649901</v>
      </c>
      <c r="F77" s="5">
        <f>AVERAGE(E77:E78)</f>
        <v>14.8630714416504</v>
      </c>
      <c r="G77" s="10">
        <f>D77-F77</f>
        <v>5.6530561447143501</v>
      </c>
      <c r="H77" s="5">
        <f>$H$3</f>
        <v>1.5765466690063501</v>
      </c>
      <c r="I77" s="5">
        <f>G77-H77</f>
        <v>4.0765094757079998</v>
      </c>
      <c r="J77" s="6">
        <f>POWER(2,I77)</f>
        <v>16.871419721774298</v>
      </c>
      <c r="K77" s="5">
        <f>1/J77</f>
        <v>5.9271834646458001E-2</v>
      </c>
    </row>
    <row r="78" spans="1:11" ht="12" customHeight="1">
      <c r="A78" s="7">
        <v>76</v>
      </c>
      <c r="B78" s="8" t="s">
        <v>54</v>
      </c>
      <c r="C78" s="9">
        <v>20.6105442047119</v>
      </c>
      <c r="D78" s="5"/>
      <c r="E78" s="9">
        <v>14.7821207046509</v>
      </c>
      <c r="F78" s="5"/>
      <c r="G78" s="10"/>
      <c r="H78" s="5"/>
      <c r="I78" s="5"/>
      <c r="J78" s="6"/>
      <c r="K78" s="5"/>
    </row>
    <row r="79" spans="1:11" ht="12" customHeight="1">
      <c r="A79" s="7">
        <v>77</v>
      </c>
      <c r="B79" s="8" t="s">
        <v>55</v>
      </c>
      <c r="C79" s="9">
        <v>20.021825790405298</v>
      </c>
      <c r="D79" s="5">
        <f>AVERAGE(C79:C80)</f>
        <v>20.019651412963899</v>
      </c>
      <c r="E79" s="9">
        <v>19.254215240478501</v>
      </c>
      <c r="F79" s="5">
        <f>AVERAGE(E79:E80)</f>
        <v>19.327013015746999</v>
      </c>
      <c r="G79" s="10">
        <f>D79-F79</f>
        <v>0.69263839721685005</v>
      </c>
      <c r="H79" s="5">
        <f>$H$3</f>
        <v>1.5765466690063501</v>
      </c>
      <c r="I79" s="5">
        <f>G79-H79</f>
        <v>-0.88390827178950104</v>
      </c>
      <c r="J79" s="6">
        <f>POWER(2,I79)</f>
        <v>0.54189743678956204</v>
      </c>
      <c r="K79" s="5">
        <f>1/J79</f>
        <v>1.8453676509791901</v>
      </c>
    </row>
    <row r="80" spans="1:11" ht="12" customHeight="1">
      <c r="A80" s="7">
        <v>78</v>
      </c>
      <c r="B80" s="8" t="s">
        <v>55</v>
      </c>
      <c r="C80" s="9">
        <v>20.0174770355225</v>
      </c>
      <c r="D80" s="5"/>
      <c r="E80" s="9">
        <v>19.3998107910156</v>
      </c>
      <c r="F80" s="5"/>
      <c r="G80" s="10"/>
      <c r="H80" s="5"/>
      <c r="I80" s="5"/>
      <c r="J80" s="6"/>
      <c r="K80" s="5"/>
    </row>
    <row r="81" spans="1:11" ht="12" customHeight="1">
      <c r="A81" s="7">
        <v>79</v>
      </c>
      <c r="B81" s="8" t="s">
        <v>56</v>
      </c>
      <c r="C81" s="9">
        <v>20.0011081695557</v>
      </c>
      <c r="D81" s="5">
        <f>AVERAGE(C81:C82)</f>
        <v>20.1040296554566</v>
      </c>
      <c r="E81" s="9">
        <v>19.391290664672901</v>
      </c>
      <c r="F81" s="5">
        <f>AVERAGE(E81:E82)</f>
        <v>19.5499734878541</v>
      </c>
      <c r="G81" s="10">
        <f>D81-F81</f>
        <v>0.55405616760249998</v>
      </c>
      <c r="H81" s="5">
        <f>$H$3</f>
        <v>1.5765466690063501</v>
      </c>
      <c r="I81" s="5">
        <f>G81-H81</f>
        <v>-1.0224905014038499</v>
      </c>
      <c r="J81" s="6">
        <f>POWER(2,I81)</f>
        <v>0.49226582769939597</v>
      </c>
      <c r="K81" s="5">
        <f>1/J81</f>
        <v>2.0314227470826101</v>
      </c>
    </row>
    <row r="82" spans="1:11" ht="12" customHeight="1">
      <c r="A82" s="7">
        <v>80</v>
      </c>
      <c r="B82" s="8" t="s">
        <v>56</v>
      </c>
      <c r="C82" s="9">
        <v>20.206951141357401</v>
      </c>
      <c r="D82" s="5"/>
      <c r="E82" s="9">
        <v>19.708656311035199</v>
      </c>
      <c r="F82" s="5"/>
      <c r="G82" s="10"/>
      <c r="H82" s="5"/>
      <c r="I82" s="5"/>
      <c r="J82" s="6"/>
      <c r="K82" s="5"/>
    </row>
  </sheetData>
  <mergeCells count="1">
    <mergeCell ref="A1:D1"/>
  </mergeCells>
  <conditionalFormatting sqref="N3:N22">
    <cfRule type="colorScale" priority="2">
      <colorScale>
        <cfvo type="min" val="0"/>
        <cfvo type="max" val="0"/>
        <color theme="7" tint="0.79992065187536243"/>
        <color theme="7" tint="-0.249977111117893"/>
      </colorScale>
    </cfRule>
  </conditionalFormatting>
  <conditionalFormatting sqref="O3:O22">
    <cfRule type="colorScale" priority="1">
      <colorScale>
        <cfvo type="min" val="0"/>
        <cfvo type="max" val="0"/>
        <color theme="7" tint="0.79992065187536243"/>
        <color theme="7" tint="-0.249977111117893"/>
      </colorScale>
    </cfRule>
  </conditionalFormatting>
  <pageMargins left="0.31496062992126" right="0.31496062992126" top="0.31496062992126" bottom="0.31496062992126" header="0.31496062992126" footer="0.31496062992126"/>
  <pageSetup paperSize="9" scale="70" orientation="portrait" horizontalDpi="180" verticalDpi="180"/>
</worksheet>
</file>

<file path=xl/worksheets/sheet4.xml><?xml version="1.0" encoding="utf-8"?>
<worksheet xmlns="http://schemas.openxmlformats.org/spreadsheetml/2006/main" xmlns:r="http://schemas.openxmlformats.org/officeDocument/2006/relationships">
  <dimension ref="A1:Q82"/>
  <sheetViews>
    <sheetView tabSelected="1" workbookViewId="0">
      <selection activeCell="E2" sqref="E2"/>
    </sheetView>
  </sheetViews>
  <sheetFormatPr defaultColWidth="10.7109375" defaultRowHeight="12" customHeight="1"/>
  <cols>
    <col min="1" max="1" width="9.42578125" style="20" bestFit="1" customWidth="1"/>
    <col min="2" max="2" width="15.28515625" style="21" customWidth="1"/>
    <col min="3" max="3" width="10.7109375" style="21"/>
    <col min="4" max="6" width="10.7109375" style="2"/>
    <col min="7" max="7" width="10.7109375" style="3"/>
    <col min="8" max="8" width="16.7109375" style="3" customWidth="1"/>
    <col min="9" max="9" width="12.7109375" style="2" bestFit="1" customWidth="1"/>
    <col min="10" max="12" width="10.7109375" style="2"/>
    <col min="13" max="13" width="10.7109375" style="4"/>
    <col min="14" max="16384" width="10.7109375" style="2"/>
  </cols>
  <sheetData>
    <row r="1" spans="1:17" ht="12" customHeight="1" thickBot="1">
      <c r="A1" s="1" t="s">
        <v>57</v>
      </c>
      <c r="B1" s="1"/>
      <c r="C1" s="1"/>
      <c r="D1" s="1"/>
    </row>
    <row r="2" spans="1:17" s="26" customFormat="1" ht="207.75" customHeight="1" thickBot="1">
      <c r="A2" s="34" t="s">
        <v>1</v>
      </c>
      <c r="B2" s="35" t="s">
        <v>2</v>
      </c>
      <c r="C2" s="36" t="s">
        <v>83</v>
      </c>
      <c r="D2" s="36" t="s">
        <v>4</v>
      </c>
      <c r="E2" s="36" t="s">
        <v>5</v>
      </c>
      <c r="F2" s="36" t="s">
        <v>6</v>
      </c>
      <c r="G2" s="36" t="s">
        <v>7</v>
      </c>
      <c r="H2" s="36" t="s">
        <v>8</v>
      </c>
      <c r="I2" s="36" t="s">
        <v>9</v>
      </c>
      <c r="J2" s="37" t="s">
        <v>84</v>
      </c>
      <c r="K2" s="37" t="s">
        <v>85</v>
      </c>
      <c r="L2" s="38"/>
      <c r="M2" s="60" t="s">
        <v>59</v>
      </c>
      <c r="N2" s="40" t="s">
        <v>10</v>
      </c>
      <c r="O2" s="41" t="s">
        <v>11</v>
      </c>
      <c r="P2" s="38"/>
      <c r="Q2" s="42"/>
    </row>
    <row r="3" spans="1:17" ht="12" customHeight="1">
      <c r="A3" s="27">
        <v>1</v>
      </c>
      <c r="B3" s="28" t="s">
        <v>12</v>
      </c>
      <c r="C3" s="29">
        <v>22.757379531860401</v>
      </c>
      <c r="D3" s="30">
        <f>AVERAGE(C3:C4)</f>
        <v>22.8495950698853</v>
      </c>
      <c r="E3" s="29">
        <v>18.553287506103501</v>
      </c>
      <c r="F3" s="30">
        <f>AVERAGE(E3:E4)</f>
        <v>18.400910377502399</v>
      </c>
      <c r="G3" s="31">
        <f>D3-F3</f>
        <v>4.4486846923828498</v>
      </c>
      <c r="H3" s="30">
        <f>AVERAGE(G3)</f>
        <v>4.4486846923828498</v>
      </c>
      <c r="I3" s="30">
        <f>G3-H3</f>
        <v>0</v>
      </c>
      <c r="J3" s="32">
        <f>POWER(2,I3)</f>
        <v>1</v>
      </c>
      <c r="K3" s="30">
        <f>1/J3</f>
        <v>1</v>
      </c>
      <c r="L3" s="11"/>
      <c r="M3" s="33">
        <v>1</v>
      </c>
      <c r="N3" s="32">
        <f>K3</f>
        <v>1</v>
      </c>
      <c r="O3" s="30">
        <f>K43</f>
        <v>0.52297109808479503</v>
      </c>
      <c r="Q3" s="2" t="s">
        <v>13</v>
      </c>
    </row>
    <row r="4" spans="1:17" ht="12" customHeight="1">
      <c r="A4" s="7">
        <v>2</v>
      </c>
      <c r="B4" s="8" t="s">
        <v>12</v>
      </c>
      <c r="C4" s="9">
        <v>22.941810607910199</v>
      </c>
      <c r="D4" s="5"/>
      <c r="E4" s="9">
        <v>18.248533248901399</v>
      </c>
      <c r="F4" s="5"/>
      <c r="G4" s="10"/>
      <c r="H4" s="5"/>
      <c r="I4" s="5"/>
      <c r="J4" s="6"/>
      <c r="K4" s="5"/>
      <c r="L4" s="11"/>
      <c r="M4" s="12">
        <v>2</v>
      </c>
      <c r="N4" s="5">
        <f>K5</f>
        <v>1.13783074758064</v>
      </c>
      <c r="O4" s="5">
        <f>K45</f>
        <v>0.68901777461432501</v>
      </c>
      <c r="P4" s="14"/>
      <c r="Q4" s="13" t="s">
        <v>60</v>
      </c>
    </row>
    <row r="5" spans="1:17" s="14" customFormat="1" ht="12" customHeight="1">
      <c r="A5" s="7">
        <v>3</v>
      </c>
      <c r="B5" s="8" t="s">
        <v>15</v>
      </c>
      <c r="C5" s="9">
        <v>22.7087802886963</v>
      </c>
      <c r="D5" s="5">
        <f>AVERAGE(C5:C6)</f>
        <v>22.789321899413999</v>
      </c>
      <c r="E5" s="9">
        <v>18.553136825561499</v>
      </c>
      <c r="F5" s="5">
        <f>AVERAGE(E5:E6)</f>
        <v>18.5269231796265</v>
      </c>
      <c r="G5" s="10">
        <f>D5-F5</f>
        <v>4.2623987197876003</v>
      </c>
      <c r="H5" s="5">
        <f>$H$3</f>
        <v>4.4486846923828498</v>
      </c>
      <c r="I5" s="5">
        <f t="shared" ref="I5:I11" si="0">G5-H5</f>
        <v>-0.18628597259525401</v>
      </c>
      <c r="J5" s="6">
        <f t="shared" ref="J5:J11" si="1">POWER(2,I5)</f>
        <v>0.87886533399303002</v>
      </c>
      <c r="K5" s="5">
        <f t="shared" ref="K5:K11" si="2">1/J5</f>
        <v>1.13783074758064</v>
      </c>
      <c r="M5" s="12">
        <v>3</v>
      </c>
      <c r="N5" s="5">
        <f>K7</f>
        <v>0.89643023960880597</v>
      </c>
      <c r="O5" s="5">
        <f>K47</f>
        <v>0.50227449656512002</v>
      </c>
      <c r="P5" s="2"/>
      <c r="Q5" s="15"/>
    </row>
    <row r="6" spans="1:17" s="14" customFormat="1" ht="12" customHeight="1">
      <c r="A6" s="7">
        <v>4</v>
      </c>
      <c r="B6" s="8" t="s">
        <v>15</v>
      </c>
      <c r="C6" s="9">
        <v>22.8698635101318</v>
      </c>
      <c r="D6" s="5"/>
      <c r="E6" s="9">
        <v>18.500709533691399</v>
      </c>
      <c r="F6" s="5"/>
      <c r="G6" s="10"/>
      <c r="H6" s="5"/>
      <c r="I6" s="5"/>
      <c r="J6" s="6"/>
      <c r="K6" s="5"/>
      <c r="M6" s="12">
        <v>4</v>
      </c>
      <c r="N6" s="16">
        <f>K9</f>
        <v>0.96302702760286096</v>
      </c>
      <c r="O6" s="16">
        <f>K49</f>
        <v>0.60712181045247304</v>
      </c>
      <c r="Q6" s="13" t="s">
        <v>61</v>
      </c>
    </row>
    <row r="7" spans="1:17" ht="12" customHeight="1">
      <c r="A7" s="7">
        <v>5</v>
      </c>
      <c r="B7" s="8" t="s">
        <v>17</v>
      </c>
      <c r="C7" s="9">
        <v>22.6447639465332</v>
      </c>
      <c r="D7" s="5">
        <f>AVERAGE(C7:C8)</f>
        <v>22.614966392517101</v>
      </c>
      <c r="E7" s="9">
        <v>18.002233505248999</v>
      </c>
      <c r="F7" s="5">
        <f>AVERAGE(E7:E8)</f>
        <v>18.008544921875</v>
      </c>
      <c r="G7" s="10">
        <f t="shared" ref="G7:G13" si="3">D7-F7</f>
        <v>4.6064214706420996</v>
      </c>
      <c r="H7" s="5">
        <f t="shared" ref="H7:H13" si="4">$H$3</f>
        <v>4.4486846923828498</v>
      </c>
      <c r="I7" s="5">
        <f t="shared" si="0"/>
        <v>0.15773677825924901</v>
      </c>
      <c r="J7" s="6">
        <f t="shared" si="1"/>
        <v>1.1155357726847701</v>
      </c>
      <c r="K7" s="5">
        <f t="shared" si="2"/>
        <v>0.89643023960880597</v>
      </c>
      <c r="L7" s="17"/>
      <c r="M7" s="12">
        <v>5</v>
      </c>
      <c r="N7" s="16">
        <f>K11</f>
        <v>0.81234571991015203</v>
      </c>
      <c r="O7" s="16">
        <f>K51</f>
        <v>0.17553132911766101</v>
      </c>
      <c r="Q7" s="18"/>
    </row>
    <row r="8" spans="1:17" ht="12" customHeight="1">
      <c r="A8" s="7">
        <v>6</v>
      </c>
      <c r="B8" s="8" t="s">
        <v>17</v>
      </c>
      <c r="C8" s="9">
        <v>22.585168838501001</v>
      </c>
      <c r="D8" s="5"/>
      <c r="E8" s="9">
        <v>18.014856338501001</v>
      </c>
      <c r="F8" s="5"/>
      <c r="G8" s="10"/>
      <c r="H8" s="5"/>
      <c r="I8" s="5"/>
      <c r="J8" s="6"/>
      <c r="K8" s="5"/>
      <c r="L8" s="17"/>
      <c r="M8" s="12">
        <v>6</v>
      </c>
      <c r="N8" s="16">
        <f>K13</f>
        <v>1.07162426670639</v>
      </c>
      <c r="O8" s="16">
        <f>K53</f>
        <v>7.7652703836674206E-2</v>
      </c>
    </row>
    <row r="9" spans="1:17" ht="12" customHeight="1">
      <c r="A9" s="7">
        <v>7</v>
      </c>
      <c r="B9" s="8" t="s">
        <v>18</v>
      </c>
      <c r="C9" s="9">
        <v>22.934108734130898</v>
      </c>
      <c r="D9" s="5">
        <f>AVERAGE(C9:C10)</f>
        <v>22.7829942703247</v>
      </c>
      <c r="E9" s="9">
        <v>18.272499084472699</v>
      </c>
      <c r="F9" s="5">
        <f>AVERAGE(E9:E10)</f>
        <v>18.279957771301302</v>
      </c>
      <c r="G9" s="10">
        <f t="shared" si="3"/>
        <v>4.5030364990234499</v>
      </c>
      <c r="H9" s="5">
        <f t="shared" si="4"/>
        <v>4.4486846923828498</v>
      </c>
      <c r="I9" s="5">
        <f t="shared" si="0"/>
        <v>5.4351806640600103E-2</v>
      </c>
      <c r="J9" s="6">
        <f t="shared" si="1"/>
        <v>1.03839245559823</v>
      </c>
      <c r="K9" s="5">
        <f t="shared" si="2"/>
        <v>0.96302702760286096</v>
      </c>
      <c r="M9" s="12">
        <v>7</v>
      </c>
      <c r="N9" s="16">
        <f>K15</f>
        <v>0.97710734738940896</v>
      </c>
      <c r="O9" s="16">
        <f>K55</f>
        <v>1.0663499189746499</v>
      </c>
    </row>
    <row r="10" spans="1:17" ht="12" customHeight="1">
      <c r="A10" s="7">
        <v>8</v>
      </c>
      <c r="B10" s="8" t="s">
        <v>18</v>
      </c>
      <c r="C10" s="9">
        <v>22.631879806518601</v>
      </c>
      <c r="D10" s="5"/>
      <c r="E10" s="9">
        <v>18.287416458129901</v>
      </c>
      <c r="F10" s="5"/>
      <c r="G10" s="10"/>
      <c r="H10" s="5"/>
      <c r="I10" s="5"/>
      <c r="J10" s="6"/>
      <c r="K10" s="5"/>
      <c r="M10" s="12">
        <v>8</v>
      </c>
      <c r="N10" s="16">
        <f>K17</f>
        <v>0.499007448359096</v>
      </c>
      <c r="O10" s="16">
        <f>K57</f>
        <v>0.82030615132056395</v>
      </c>
    </row>
    <row r="11" spans="1:17" ht="12" customHeight="1">
      <c r="A11" s="7">
        <v>9</v>
      </c>
      <c r="B11" s="8" t="s">
        <v>19</v>
      </c>
      <c r="C11" s="9">
        <v>22.7950534820557</v>
      </c>
      <c r="D11" s="5">
        <f>AVERAGE(C11:C12)</f>
        <v>22.9214382171631</v>
      </c>
      <c r="E11" s="9">
        <v>18.240699768066399</v>
      </c>
      <c r="F11" s="5">
        <f>AVERAGE(E11:E12)</f>
        <v>18.1729192733765</v>
      </c>
      <c r="G11" s="10">
        <f t="shared" si="3"/>
        <v>4.7485189437866504</v>
      </c>
      <c r="H11" s="5">
        <f t="shared" si="4"/>
        <v>4.4486846923828498</v>
      </c>
      <c r="I11" s="5">
        <f t="shared" si="0"/>
        <v>0.29983425140379799</v>
      </c>
      <c r="J11" s="6">
        <f t="shared" si="1"/>
        <v>1.2310029775384299</v>
      </c>
      <c r="K11" s="5">
        <f t="shared" si="2"/>
        <v>0.81234571991015203</v>
      </c>
      <c r="M11" s="12">
        <v>9</v>
      </c>
      <c r="N11" s="16">
        <f>K19</f>
        <v>1.6094069406836899</v>
      </c>
      <c r="O11" s="16">
        <f>K59</f>
        <v>0.59051107012673398</v>
      </c>
    </row>
    <row r="12" spans="1:17" ht="12" customHeight="1">
      <c r="A12" s="7">
        <v>10</v>
      </c>
      <c r="B12" s="8" t="s">
        <v>19</v>
      </c>
      <c r="C12" s="9">
        <v>23.047822952270501</v>
      </c>
      <c r="D12" s="5"/>
      <c r="E12" s="9">
        <v>18.105138778686499</v>
      </c>
      <c r="F12" s="5"/>
      <c r="G12" s="10"/>
      <c r="H12" s="5"/>
      <c r="I12" s="5"/>
      <c r="J12" s="6"/>
      <c r="K12" s="5"/>
      <c r="M12" s="12">
        <v>10</v>
      </c>
      <c r="N12" s="16">
        <f>K21</f>
        <v>0.85658457010453604</v>
      </c>
      <c r="O12" s="16">
        <f>K61</f>
        <v>0.778790408982309</v>
      </c>
    </row>
    <row r="13" spans="1:17" ht="12" customHeight="1">
      <c r="A13" s="7">
        <v>11</v>
      </c>
      <c r="B13" s="8" t="s">
        <v>20</v>
      </c>
      <c r="C13" s="9">
        <v>22.511705398559599</v>
      </c>
      <c r="D13" s="5">
        <f>AVERAGE(C13:C14)</f>
        <v>22.574318885803301</v>
      </c>
      <c r="E13" s="9">
        <v>18.226476669311499</v>
      </c>
      <c r="F13" s="5">
        <f>AVERAGE(E13:E14)</f>
        <v>18.2254333496094</v>
      </c>
      <c r="G13" s="10">
        <f t="shared" si="3"/>
        <v>4.3488855361939001</v>
      </c>
      <c r="H13" s="5">
        <f t="shared" si="4"/>
        <v>4.4486846923828498</v>
      </c>
      <c r="I13" s="5">
        <f>G13-H13</f>
        <v>-9.9799156188950605E-2</v>
      </c>
      <c r="J13" s="6">
        <f>POWER(2,I13)</f>
        <v>0.93316289213333403</v>
      </c>
      <c r="K13" s="5">
        <f>1/J13</f>
        <v>1.07162426670639</v>
      </c>
      <c r="M13" s="12">
        <v>11</v>
      </c>
      <c r="N13" s="16">
        <f>K23</f>
        <v>1.04919130987179</v>
      </c>
      <c r="O13" s="16">
        <f>K63</f>
        <v>0.33354948286265301</v>
      </c>
    </row>
    <row r="14" spans="1:17" ht="12" customHeight="1">
      <c r="A14" s="7">
        <v>12</v>
      </c>
      <c r="B14" s="8" t="s">
        <v>20</v>
      </c>
      <c r="C14" s="9">
        <v>22.6369323730469</v>
      </c>
      <c r="D14" s="5"/>
      <c r="E14" s="9">
        <v>18.224390029907202</v>
      </c>
      <c r="F14" s="5"/>
      <c r="G14" s="10"/>
      <c r="H14" s="5"/>
      <c r="I14" s="5"/>
      <c r="J14" s="6"/>
      <c r="K14" s="5"/>
      <c r="M14" s="12">
        <v>12</v>
      </c>
      <c r="N14" s="16">
        <f>K25</f>
        <v>1.21305626567795</v>
      </c>
      <c r="O14" s="16">
        <f>K65</f>
        <v>1.5333568604946799</v>
      </c>
    </row>
    <row r="15" spans="1:17" ht="12" customHeight="1">
      <c r="A15" s="7">
        <v>13</v>
      </c>
      <c r="B15" s="8" t="s">
        <v>21</v>
      </c>
      <c r="C15" s="9">
        <v>22.898084640502901</v>
      </c>
      <c r="D15" s="5">
        <f>AVERAGE(C15:C16)</f>
        <v>23.040078163147001</v>
      </c>
      <c r="E15" s="9">
        <v>18.680332183837901</v>
      </c>
      <c r="F15" s="5">
        <f>AVERAGE(E15:E16)</f>
        <v>18.557982444763201</v>
      </c>
      <c r="G15" s="10">
        <f>D15-F15</f>
        <v>4.48209571838375</v>
      </c>
      <c r="H15" s="5">
        <f>$H$3</f>
        <v>4.4486846923828498</v>
      </c>
      <c r="I15" s="5">
        <f>G15-H15</f>
        <v>3.3411026000898403E-2</v>
      </c>
      <c r="J15" s="6">
        <f>POWER(2,I15)</f>
        <v>1.02342900467564</v>
      </c>
      <c r="K15" s="5">
        <f>1/J15</f>
        <v>0.97710734738940896</v>
      </c>
      <c r="M15" s="12">
        <v>13</v>
      </c>
      <c r="N15" s="16">
        <f>K27</f>
        <v>0.79739926244429804</v>
      </c>
      <c r="O15" s="16">
        <f>K67</f>
        <v>0.273841224259122</v>
      </c>
    </row>
    <row r="16" spans="1:17" ht="12" customHeight="1">
      <c r="A16" s="7">
        <v>14</v>
      </c>
      <c r="B16" s="8" t="s">
        <v>21</v>
      </c>
      <c r="C16" s="9">
        <v>23.182071685791001</v>
      </c>
      <c r="D16" s="5"/>
      <c r="E16" s="9">
        <v>18.435632705688501</v>
      </c>
      <c r="F16" s="5"/>
      <c r="G16" s="10"/>
      <c r="H16" s="5"/>
      <c r="I16" s="5"/>
      <c r="J16" s="6"/>
      <c r="K16" s="5"/>
      <c r="M16" s="12">
        <v>14</v>
      </c>
      <c r="N16" s="16">
        <f>K29</f>
        <v>1.36664522187668</v>
      </c>
      <c r="O16" s="16">
        <f>K69</f>
        <v>0.16338514498178999</v>
      </c>
    </row>
    <row r="17" spans="1:15" ht="12" customHeight="1">
      <c r="A17" s="7">
        <v>15</v>
      </c>
      <c r="B17" s="8" t="s">
        <v>22</v>
      </c>
      <c r="C17" s="9">
        <v>23.7295837402344</v>
      </c>
      <c r="D17" s="5">
        <f>AVERAGE(C17:C18)</f>
        <v>23.8467454910278</v>
      </c>
      <c r="E17" s="9">
        <v>18.322364807128899</v>
      </c>
      <c r="F17" s="5">
        <f>AVERAGE(E17:E18)</f>
        <v>18.395194053649899</v>
      </c>
      <c r="G17" s="10">
        <f>D17-F17</f>
        <v>5.4515514373779501</v>
      </c>
      <c r="H17" s="5">
        <f>$H$3</f>
        <v>4.4486846923828498</v>
      </c>
      <c r="I17" s="5">
        <f>G17-H17</f>
        <v>1.0028667449951001</v>
      </c>
      <c r="J17" s="6">
        <f>POWER(2,I17)</f>
        <v>2.00397810350995</v>
      </c>
      <c r="K17" s="5">
        <f>1/J17</f>
        <v>0.499007448359096</v>
      </c>
      <c r="M17" s="12">
        <v>15</v>
      </c>
      <c r="N17" s="16">
        <f>K31</f>
        <v>0.70241452936842996</v>
      </c>
      <c r="O17" s="16">
        <f>K71</f>
        <v>0.16800417437406101</v>
      </c>
    </row>
    <row r="18" spans="1:15" ht="12" customHeight="1">
      <c r="A18" s="7">
        <v>16</v>
      </c>
      <c r="B18" s="8" t="s">
        <v>22</v>
      </c>
      <c r="C18" s="9">
        <v>23.9639072418213</v>
      </c>
      <c r="D18" s="5"/>
      <c r="E18" s="9">
        <v>18.468023300170898</v>
      </c>
      <c r="F18" s="5"/>
      <c r="G18" s="10"/>
      <c r="H18" s="5"/>
      <c r="I18" s="5"/>
      <c r="J18" s="6"/>
      <c r="K18" s="5"/>
      <c r="M18" s="12">
        <v>16</v>
      </c>
      <c r="N18" s="16">
        <f>K33</f>
        <v>1.28670456437187</v>
      </c>
      <c r="O18" s="16">
        <f>K73</f>
        <v>0.22843325986292801</v>
      </c>
    </row>
    <row r="19" spans="1:15" ht="12" customHeight="1">
      <c r="A19" s="7">
        <v>17</v>
      </c>
      <c r="B19" s="8" t="s">
        <v>23</v>
      </c>
      <c r="C19" s="9">
        <v>21.8737487792969</v>
      </c>
      <c r="D19" s="5">
        <f>AVERAGE(C19:C20)</f>
        <v>21.917793273925799</v>
      </c>
      <c r="E19" s="9">
        <v>18.0768928527832</v>
      </c>
      <c r="F19" s="5">
        <f>AVERAGE(E19:E20)</f>
        <v>18.1556377410888</v>
      </c>
      <c r="G19" s="10">
        <f>D19-F19</f>
        <v>3.76215553283695</v>
      </c>
      <c r="H19" s="5">
        <f t="shared" ref="H19:H53" si="5">$H$3</f>
        <v>4.4486846923828498</v>
      </c>
      <c r="I19" s="5">
        <f>G19-H19</f>
        <v>-0.68652915954589799</v>
      </c>
      <c r="J19" s="6">
        <f>POWER(2,I19)</f>
        <v>0.62134689165388701</v>
      </c>
      <c r="K19" s="5">
        <f>1/J19</f>
        <v>1.6094069406836899</v>
      </c>
      <c r="M19" s="12">
        <v>17</v>
      </c>
      <c r="N19" s="16">
        <f>K35</f>
        <v>0.81792641039300495</v>
      </c>
      <c r="O19" s="16">
        <f>K75</f>
        <v>1.21974511407774</v>
      </c>
    </row>
    <row r="20" spans="1:15" ht="12" customHeight="1">
      <c r="A20" s="7">
        <v>18</v>
      </c>
      <c r="B20" s="8" t="s">
        <v>23</v>
      </c>
      <c r="C20" s="9">
        <v>21.961837768554702</v>
      </c>
      <c r="D20" s="5"/>
      <c r="E20" s="9">
        <v>18.234382629394499</v>
      </c>
      <c r="F20" s="5"/>
      <c r="G20" s="10"/>
      <c r="H20" s="5"/>
      <c r="I20" s="5"/>
      <c r="J20" s="6"/>
      <c r="K20" s="5"/>
      <c r="M20" s="12">
        <v>18</v>
      </c>
      <c r="N20" s="16">
        <f>K37</f>
        <v>0.64719505575394998</v>
      </c>
      <c r="O20" s="16">
        <f>K77</f>
        <v>8.9842948141339002E-2</v>
      </c>
    </row>
    <row r="21" spans="1:15" ht="12" customHeight="1">
      <c r="A21" s="7">
        <v>19</v>
      </c>
      <c r="B21" s="8" t="s">
        <v>24</v>
      </c>
      <c r="C21" s="9">
        <v>23.410556793212901</v>
      </c>
      <c r="D21" s="5">
        <f>AVERAGE(C21:C22)</f>
        <v>23.643883705139199</v>
      </c>
      <c r="E21" s="9">
        <v>18.984096527099599</v>
      </c>
      <c r="F21" s="5">
        <f>AVERAGE(E21:E22)</f>
        <v>18.971866607666001</v>
      </c>
      <c r="G21" s="10">
        <f>D21-F21</f>
        <v>4.6720170974731499</v>
      </c>
      <c r="H21" s="5">
        <f t="shared" si="5"/>
        <v>4.4486846923828498</v>
      </c>
      <c r="I21" s="5">
        <f>G21-H21</f>
        <v>0.2233324050903</v>
      </c>
      <c r="J21" s="6">
        <f>POWER(2,I21)</f>
        <v>1.1674270526236099</v>
      </c>
      <c r="K21" s="5">
        <f>1/J21</f>
        <v>0.85658457010453604</v>
      </c>
      <c r="M21" s="12">
        <v>19</v>
      </c>
      <c r="N21" s="16">
        <f>K39</f>
        <v>0.88538747795082595</v>
      </c>
      <c r="O21" s="16">
        <f>K79</f>
        <v>0.74842872513702097</v>
      </c>
    </row>
    <row r="22" spans="1:15" ht="12" customHeight="1">
      <c r="A22" s="7">
        <v>20</v>
      </c>
      <c r="B22" s="8" t="s">
        <v>24</v>
      </c>
      <c r="C22" s="9">
        <v>23.877210617065401</v>
      </c>
      <c r="D22" s="5"/>
      <c r="E22" s="9">
        <v>18.959636688232401</v>
      </c>
      <c r="F22" s="5"/>
      <c r="G22" s="10"/>
      <c r="H22" s="5"/>
      <c r="I22" s="5"/>
      <c r="J22" s="6"/>
      <c r="K22" s="5"/>
      <c r="M22" s="12">
        <v>20</v>
      </c>
      <c r="N22" s="16">
        <f>K41</f>
        <v>1.2896679164689</v>
      </c>
      <c r="O22" s="16">
        <f>K81</f>
        <v>0.985690130134663</v>
      </c>
    </row>
    <row r="23" spans="1:15" ht="12" customHeight="1">
      <c r="A23" s="7">
        <v>21</v>
      </c>
      <c r="B23" s="8" t="s">
        <v>25</v>
      </c>
      <c r="C23" s="9">
        <v>22.9971923828125</v>
      </c>
      <c r="D23" s="5">
        <f>AVERAGE(C23:C24)</f>
        <v>22.953992843628001</v>
      </c>
      <c r="E23" s="9">
        <v>18.718803405761701</v>
      </c>
      <c r="F23" s="5">
        <f>AVERAGE(E23:E24)</f>
        <v>18.574585914611799</v>
      </c>
      <c r="G23" s="10">
        <f>D23-F23</f>
        <v>4.3794069290161497</v>
      </c>
      <c r="H23" s="5">
        <f t="shared" si="5"/>
        <v>4.4486846923828498</v>
      </c>
      <c r="I23" s="5">
        <f>G23-H23</f>
        <v>-6.9277763366702799E-2</v>
      </c>
      <c r="J23" s="6">
        <f>POWER(2,I23)</f>
        <v>0.953115023533887</v>
      </c>
      <c r="K23" s="5">
        <f>1/J23</f>
        <v>1.04919130987179</v>
      </c>
      <c r="M23" s="7" t="s">
        <v>26</v>
      </c>
      <c r="N23" s="16">
        <f>AVERAGE(N3:N22)</f>
        <v>0.993947616106164</v>
      </c>
      <c r="O23" s="16">
        <f>AVERAGE(O3:O22)</f>
        <v>0.57874019132006504</v>
      </c>
    </row>
    <row r="24" spans="1:15" ht="12" customHeight="1">
      <c r="A24" s="7">
        <v>22</v>
      </c>
      <c r="B24" s="8" t="s">
        <v>25</v>
      </c>
      <c r="C24" s="9">
        <v>22.910793304443398</v>
      </c>
      <c r="D24" s="5"/>
      <c r="E24" s="9">
        <v>18.4303684234619</v>
      </c>
      <c r="F24" s="5"/>
      <c r="G24" s="10"/>
      <c r="H24" s="5"/>
      <c r="I24" s="5"/>
      <c r="J24" s="6"/>
      <c r="K24" s="5"/>
      <c r="M24" s="7" t="s">
        <v>27</v>
      </c>
      <c r="N24" s="19">
        <f>STDEV(N3:N22)</f>
        <v>0.26782513647018003</v>
      </c>
      <c r="O24" s="19">
        <f>STDEV(O3:O22)</f>
        <v>0.40681625730535498</v>
      </c>
    </row>
    <row r="25" spans="1:15" ht="12" customHeight="1">
      <c r="A25" s="7">
        <v>23</v>
      </c>
      <c r="B25" s="8" t="s">
        <v>28</v>
      </c>
      <c r="C25" s="9">
        <v>22.436742782592798</v>
      </c>
      <c r="D25" s="5">
        <f>AVERAGE(C25:C26)</f>
        <v>22.666646957397401</v>
      </c>
      <c r="E25" s="9">
        <v>18.360824584960898</v>
      </c>
      <c r="F25" s="5">
        <f>AVERAGE(E25:E26)</f>
        <v>18.496608734130799</v>
      </c>
      <c r="G25" s="10">
        <f>D25-F25</f>
        <v>4.1700382232665998</v>
      </c>
      <c r="H25" s="5">
        <f t="shared" si="5"/>
        <v>4.4486846923828498</v>
      </c>
      <c r="I25" s="5">
        <f>G25-H25</f>
        <v>-0.27864646911625401</v>
      </c>
      <c r="J25" s="6">
        <f>POWER(2,I25)</f>
        <v>0.82436406974174903</v>
      </c>
      <c r="K25" s="5">
        <f>1/J25</f>
        <v>1.21305626567795</v>
      </c>
    </row>
    <row r="26" spans="1:15" ht="12" customHeight="1">
      <c r="A26" s="7">
        <v>24</v>
      </c>
      <c r="B26" s="8" t="s">
        <v>28</v>
      </c>
      <c r="C26" s="9">
        <v>22.896551132202099</v>
      </c>
      <c r="D26" s="5"/>
      <c r="E26" s="9">
        <v>18.632392883300799</v>
      </c>
      <c r="F26" s="5"/>
      <c r="G26" s="10"/>
      <c r="H26" s="5"/>
      <c r="I26" s="5"/>
      <c r="J26" s="6"/>
      <c r="K26" s="5"/>
    </row>
    <row r="27" spans="1:15" ht="12" customHeight="1">
      <c r="A27" s="7">
        <v>25</v>
      </c>
      <c r="B27" s="8" t="s">
        <v>29</v>
      </c>
      <c r="C27" s="9">
        <v>23.522434234619102</v>
      </c>
      <c r="D27" s="5">
        <f>AVERAGE(C27:C28)</f>
        <v>23.5865316390991</v>
      </c>
      <c r="E27" s="9">
        <v>18.8468723297119</v>
      </c>
      <c r="F27" s="5">
        <f>AVERAGE(E27:E28)</f>
        <v>18.811221122741699</v>
      </c>
      <c r="G27" s="10">
        <f>D27-F27</f>
        <v>4.7753105163573997</v>
      </c>
      <c r="H27" s="5">
        <f t="shared" si="5"/>
        <v>4.4486846923828498</v>
      </c>
      <c r="I27" s="5">
        <f>G27-H27</f>
        <v>0.32662582397454898</v>
      </c>
      <c r="J27" s="6">
        <f>POWER(2,I27)</f>
        <v>1.2540769061343999</v>
      </c>
      <c r="K27" s="5">
        <f>1/J27</f>
        <v>0.79739926244429804</v>
      </c>
    </row>
    <row r="28" spans="1:15" ht="12" customHeight="1">
      <c r="A28" s="7">
        <v>26</v>
      </c>
      <c r="B28" s="8" t="s">
        <v>29</v>
      </c>
      <c r="C28" s="9">
        <v>23.650629043579102</v>
      </c>
      <c r="D28" s="5"/>
      <c r="E28" s="9">
        <v>18.775569915771499</v>
      </c>
      <c r="F28" s="5"/>
      <c r="G28" s="10"/>
      <c r="H28" s="5"/>
      <c r="I28" s="5"/>
      <c r="J28" s="6"/>
      <c r="K28" s="5"/>
    </row>
    <row r="29" spans="1:15" ht="12" customHeight="1">
      <c r="A29" s="7">
        <v>27</v>
      </c>
      <c r="B29" s="8" t="s">
        <v>30</v>
      </c>
      <c r="C29" s="9">
        <v>22.1862258911132</v>
      </c>
      <c r="D29" s="5">
        <f>AVERAGE(C29:C30)</f>
        <v>22.660542488098098</v>
      </c>
      <c r="E29" s="9">
        <v>18.554334640502901</v>
      </c>
      <c r="F29" s="5">
        <f>AVERAGE(E29:E30)</f>
        <v>18.6624965667725</v>
      </c>
      <c r="G29" s="10">
        <f>D29-F29</f>
        <v>3.9980459213256498</v>
      </c>
      <c r="H29" s="5">
        <f t="shared" si="5"/>
        <v>4.4486846923828498</v>
      </c>
      <c r="I29" s="5">
        <f>G29-H29</f>
        <v>-0.45063877105720002</v>
      </c>
      <c r="J29" s="6">
        <f>POWER(2,I29)</f>
        <v>0.73171879869948797</v>
      </c>
      <c r="K29" s="5">
        <f>1/J29</f>
        <v>1.36664522187668</v>
      </c>
    </row>
    <row r="30" spans="1:15" ht="12" customHeight="1">
      <c r="A30" s="7">
        <v>28</v>
      </c>
      <c r="B30" s="8" t="s">
        <v>30</v>
      </c>
      <c r="C30" s="9">
        <v>23.134859085083001</v>
      </c>
      <c r="D30" s="5"/>
      <c r="E30" s="9">
        <v>18.770658493041999</v>
      </c>
      <c r="F30" s="5"/>
      <c r="G30" s="10"/>
      <c r="H30" s="5"/>
      <c r="I30" s="5"/>
      <c r="J30" s="6"/>
      <c r="K30" s="5"/>
    </row>
    <row r="31" spans="1:15" ht="12" customHeight="1">
      <c r="A31" s="7">
        <v>29</v>
      </c>
      <c r="B31" s="8" t="s">
        <v>31</v>
      </c>
      <c r="C31" s="9">
        <v>23.9387531280518</v>
      </c>
      <c r="D31" s="5">
        <f>AVERAGE(C31:C32)</f>
        <v>23.992754936218301</v>
      </c>
      <c r="E31" s="9">
        <v>19.097661972045898</v>
      </c>
      <c r="F31" s="5">
        <f>AVERAGE(E31:E32)</f>
        <v>19.034464836120598</v>
      </c>
      <c r="G31" s="10">
        <f>D31-F31</f>
        <v>4.9582901000976998</v>
      </c>
      <c r="H31" s="5">
        <f t="shared" si="5"/>
        <v>4.4486846923828498</v>
      </c>
      <c r="I31" s="5">
        <f>G31-H31</f>
        <v>0.50960540771485097</v>
      </c>
      <c r="J31" s="6">
        <f>POWER(2,I31)</f>
        <v>1.42366075613376</v>
      </c>
      <c r="K31" s="5">
        <f>1/J31</f>
        <v>0.70241452936842996</v>
      </c>
    </row>
    <row r="32" spans="1:15" ht="12" customHeight="1">
      <c r="A32" s="7">
        <v>30</v>
      </c>
      <c r="B32" s="8" t="s">
        <v>31</v>
      </c>
      <c r="C32" s="9">
        <v>24.046756744384801</v>
      </c>
      <c r="D32" s="5"/>
      <c r="E32" s="9">
        <v>18.971267700195298</v>
      </c>
      <c r="F32" s="5"/>
      <c r="G32" s="10"/>
      <c r="H32" s="5"/>
      <c r="I32" s="5"/>
      <c r="J32" s="6"/>
      <c r="K32" s="5"/>
    </row>
    <row r="33" spans="1:11" ht="12" customHeight="1">
      <c r="A33" s="7">
        <v>31</v>
      </c>
      <c r="B33" s="8" t="s">
        <v>32</v>
      </c>
      <c r="C33" s="9">
        <v>23.116340637206999</v>
      </c>
      <c r="D33" s="5">
        <f>AVERAGE(C33:C34)</f>
        <v>23.2258234024047</v>
      </c>
      <c r="E33" s="9">
        <v>19.065576553344702</v>
      </c>
      <c r="F33" s="5">
        <f>AVERAGE(E33:E34)</f>
        <v>19.1408195495606</v>
      </c>
      <c r="G33" s="10">
        <f>D33-F33</f>
        <v>4.0850038528442001</v>
      </c>
      <c r="H33" s="5">
        <f t="shared" si="5"/>
        <v>4.4486846923828498</v>
      </c>
      <c r="I33" s="5">
        <f>G33-H33</f>
        <v>-0.36368083953865199</v>
      </c>
      <c r="J33" s="6">
        <f>POWER(2,I33)</f>
        <v>0.77717918136722497</v>
      </c>
      <c r="K33" s="5">
        <f>1/J33</f>
        <v>1.28670456437187</v>
      </c>
    </row>
    <row r="34" spans="1:11" ht="12" customHeight="1">
      <c r="A34" s="7">
        <v>32</v>
      </c>
      <c r="B34" s="8" t="s">
        <v>32</v>
      </c>
      <c r="C34" s="9">
        <v>23.3353061676025</v>
      </c>
      <c r="D34" s="5"/>
      <c r="E34" s="9">
        <v>19.216062545776399</v>
      </c>
      <c r="F34" s="5"/>
      <c r="G34" s="10"/>
      <c r="H34" s="5"/>
      <c r="I34" s="5"/>
      <c r="J34" s="6"/>
      <c r="K34" s="5"/>
    </row>
    <row r="35" spans="1:11" ht="12" customHeight="1">
      <c r="A35" s="7">
        <v>33</v>
      </c>
      <c r="B35" s="8" t="s">
        <v>33</v>
      </c>
      <c r="C35" s="9">
        <v>23.9759731292725</v>
      </c>
      <c r="D35" s="5">
        <f>AVERAGE(C35:C36)</f>
        <v>23.954891204833999</v>
      </c>
      <c r="E35" s="9">
        <v>19.3485622406006</v>
      </c>
      <c r="F35" s="5">
        <f>AVERAGE(E35:E36)</f>
        <v>19.216249465942401</v>
      </c>
      <c r="G35" s="10">
        <f>D35-F35</f>
        <v>4.7386417388915998</v>
      </c>
      <c r="H35" s="5">
        <f t="shared" si="5"/>
        <v>4.4486846923828498</v>
      </c>
      <c r="I35" s="5">
        <f>G35-H35</f>
        <v>0.28995704650874599</v>
      </c>
      <c r="J35" s="6">
        <f>POWER(2,I35)</f>
        <v>1.2226038764532701</v>
      </c>
      <c r="K35" s="5">
        <f>1/J35</f>
        <v>0.81792641039300495</v>
      </c>
    </row>
    <row r="36" spans="1:11" ht="12" customHeight="1">
      <c r="A36" s="7">
        <v>34</v>
      </c>
      <c r="B36" s="8" t="s">
        <v>33</v>
      </c>
      <c r="C36" s="9">
        <v>23.933809280395501</v>
      </c>
      <c r="D36" s="5"/>
      <c r="E36" s="9">
        <v>19.083936691284201</v>
      </c>
      <c r="F36" s="5"/>
      <c r="G36" s="10"/>
      <c r="H36" s="5"/>
      <c r="I36" s="5"/>
      <c r="J36" s="6"/>
      <c r="K36" s="5"/>
    </row>
    <row r="37" spans="1:11" ht="12" customHeight="1">
      <c r="A37" s="7">
        <v>35</v>
      </c>
      <c r="B37" s="8" t="s">
        <v>34</v>
      </c>
      <c r="C37" s="9">
        <v>23.565443038940401</v>
      </c>
      <c r="D37" s="5">
        <f>AVERAGE(C37:C38)</f>
        <v>23.5560626983643</v>
      </c>
      <c r="E37" s="9">
        <v>18.4675102233887</v>
      </c>
      <c r="F37" s="5">
        <f>AVERAGE(E37:E38)</f>
        <v>18.479650497436602</v>
      </c>
      <c r="G37" s="10">
        <f>D37-F37</f>
        <v>5.0764122009276997</v>
      </c>
      <c r="H37" s="5">
        <f t="shared" si="5"/>
        <v>4.4486846923828498</v>
      </c>
      <c r="I37" s="5">
        <f>G37-H37</f>
        <v>0.62772750854484705</v>
      </c>
      <c r="J37" s="6">
        <f>POWER(2,I37)</f>
        <v>1.5451292328478099</v>
      </c>
      <c r="K37" s="5">
        <f>1/J37</f>
        <v>0.64719505575394998</v>
      </c>
    </row>
    <row r="38" spans="1:11" ht="12" customHeight="1">
      <c r="A38" s="7">
        <v>36</v>
      </c>
      <c r="B38" s="8" t="s">
        <v>34</v>
      </c>
      <c r="C38" s="9">
        <v>23.5466823577881</v>
      </c>
      <c r="D38" s="5"/>
      <c r="E38" s="9">
        <v>18.4917907714844</v>
      </c>
      <c r="F38" s="5"/>
      <c r="G38" s="10"/>
      <c r="H38" s="5"/>
      <c r="I38" s="5"/>
      <c r="J38" s="6"/>
      <c r="K38" s="5"/>
    </row>
    <row r="39" spans="1:11" ht="12" customHeight="1">
      <c r="A39" s="7">
        <v>37</v>
      </c>
      <c r="B39" s="8" t="s">
        <v>35</v>
      </c>
      <c r="C39" s="9">
        <v>23.096015930175799</v>
      </c>
      <c r="D39" s="5">
        <f>AVERAGE(C39:C40)</f>
        <v>23.096486091613802</v>
      </c>
      <c r="E39" s="9">
        <v>18.545749664306602</v>
      </c>
      <c r="F39" s="5">
        <f>AVERAGE(E39:E40)</f>
        <v>18.472182273864799</v>
      </c>
      <c r="G39" s="10">
        <f>D39-F39</f>
        <v>4.6243038177490403</v>
      </c>
      <c r="H39" s="5">
        <f t="shared" si="5"/>
        <v>4.4486846923828498</v>
      </c>
      <c r="I39" s="5">
        <f>G39-H39</f>
        <v>0.17561912536619301</v>
      </c>
      <c r="J39" s="6">
        <f>POWER(2,I39)</f>
        <v>1.12944899821086</v>
      </c>
      <c r="K39" s="5">
        <f>1/J39</f>
        <v>0.88538747795082595</v>
      </c>
    </row>
    <row r="40" spans="1:11" ht="12" customHeight="1">
      <c r="A40" s="7">
        <v>38</v>
      </c>
      <c r="B40" s="8" t="s">
        <v>35</v>
      </c>
      <c r="C40" s="9">
        <v>23.0969562530518</v>
      </c>
      <c r="D40" s="5"/>
      <c r="E40" s="9">
        <v>18.398614883422901</v>
      </c>
      <c r="F40" s="5"/>
      <c r="G40" s="10"/>
      <c r="H40" s="5"/>
      <c r="I40" s="5"/>
      <c r="J40" s="6"/>
      <c r="K40" s="5"/>
    </row>
    <row r="41" spans="1:11" ht="12" customHeight="1">
      <c r="A41" s="7">
        <v>39</v>
      </c>
      <c r="B41" s="8" t="s">
        <v>36</v>
      </c>
      <c r="C41" s="9">
        <v>22.425355911254901</v>
      </c>
      <c r="D41" s="5">
        <f>AVERAGE(C41:C42)</f>
        <v>22.512762069702099</v>
      </c>
      <c r="E41" s="9">
        <v>18.330053329467798</v>
      </c>
      <c r="F41" s="5">
        <f>AVERAGE(E41:E42)</f>
        <v>18.431077003479</v>
      </c>
      <c r="G41" s="10">
        <f>D41-F41</f>
        <v>4.0816850662231499</v>
      </c>
      <c r="H41" s="5">
        <f t="shared" si="5"/>
        <v>4.4486846923828498</v>
      </c>
      <c r="I41" s="5">
        <f>G41-H41</f>
        <v>-0.3669996261597</v>
      </c>
      <c r="J41" s="6">
        <f>POWER(2,I41)</f>
        <v>0.77539340727184203</v>
      </c>
      <c r="K41" s="5">
        <f>1/J41</f>
        <v>1.2896679164689</v>
      </c>
    </row>
    <row r="42" spans="1:11" ht="12" customHeight="1">
      <c r="A42" s="7">
        <v>40</v>
      </c>
      <c r="B42" s="8" t="s">
        <v>36</v>
      </c>
      <c r="C42" s="9">
        <v>22.6001682281494</v>
      </c>
      <c r="D42" s="5"/>
      <c r="E42" s="9">
        <v>18.532100677490199</v>
      </c>
      <c r="F42" s="5"/>
      <c r="G42" s="10"/>
      <c r="H42" s="5"/>
      <c r="I42" s="5"/>
      <c r="J42" s="6"/>
      <c r="K42" s="5"/>
    </row>
    <row r="43" spans="1:11" ht="12" customHeight="1">
      <c r="A43" s="7">
        <v>41</v>
      </c>
      <c r="B43" s="8" t="s">
        <v>37</v>
      </c>
      <c r="C43" s="9">
        <v>26.125677108764599</v>
      </c>
      <c r="D43" s="5">
        <f>AVERAGE(C43:C44)</f>
        <v>26.117665290832502</v>
      </c>
      <c r="E43" s="9">
        <v>20.634040832519499</v>
      </c>
      <c r="F43" s="5">
        <f>AVERAGE(E43:E44)</f>
        <v>20.7337837219238</v>
      </c>
      <c r="G43" s="10">
        <f>D43-F43</f>
        <v>5.3838815689087003</v>
      </c>
      <c r="H43" s="5">
        <f t="shared" si="5"/>
        <v>4.4486846923828498</v>
      </c>
      <c r="I43" s="5">
        <f>G43-H43</f>
        <v>0.93519687652584704</v>
      </c>
      <c r="J43" s="6">
        <f>POWER(2,I43)</f>
        <v>1.9121515580156601</v>
      </c>
      <c r="K43" s="5">
        <f>1/J43</f>
        <v>0.52297109808479503</v>
      </c>
    </row>
    <row r="44" spans="1:11" ht="12" customHeight="1">
      <c r="A44" s="7">
        <v>42</v>
      </c>
      <c r="B44" s="8" t="s">
        <v>37</v>
      </c>
      <c r="C44" s="9">
        <v>26.109653472900401</v>
      </c>
      <c r="D44" s="5"/>
      <c r="E44" s="9">
        <v>20.8335266113281</v>
      </c>
      <c r="F44" s="5"/>
      <c r="G44" s="10"/>
      <c r="H44" s="5"/>
      <c r="I44" s="5"/>
      <c r="J44" s="6"/>
      <c r="K44" s="5"/>
    </row>
    <row r="45" spans="1:11" ht="12" customHeight="1">
      <c r="A45" s="7">
        <v>43</v>
      </c>
      <c r="B45" s="8" t="s">
        <v>38</v>
      </c>
      <c r="C45" s="9">
        <v>24.128492355346701</v>
      </c>
      <c r="D45" s="5">
        <f>AVERAGE(C45:C46)</f>
        <v>24.074683189392101</v>
      </c>
      <c r="E45" s="9">
        <v>19.025018692016602</v>
      </c>
      <c r="F45" s="5">
        <f>AVERAGE(E45:E46)</f>
        <v>19.0886116027832</v>
      </c>
      <c r="G45" s="10">
        <f>D45-F45</f>
        <v>4.9860715866089</v>
      </c>
      <c r="H45" s="5">
        <f t="shared" si="5"/>
        <v>4.4486846923828498</v>
      </c>
      <c r="I45" s="5">
        <f>G45-H45</f>
        <v>0.53738689422604602</v>
      </c>
      <c r="J45" s="6">
        <f>POWER(2,I45)</f>
        <v>1.4513413686022101</v>
      </c>
      <c r="K45" s="5">
        <f>1/J45</f>
        <v>0.68901777461432501</v>
      </c>
    </row>
    <row r="46" spans="1:11" ht="12" customHeight="1">
      <c r="A46" s="7">
        <v>44</v>
      </c>
      <c r="B46" s="8" t="s">
        <v>38</v>
      </c>
      <c r="C46" s="9">
        <v>24.0208740234375</v>
      </c>
      <c r="D46" s="5"/>
      <c r="E46" s="9">
        <v>19.152204513549801</v>
      </c>
      <c r="F46" s="5"/>
      <c r="G46" s="10"/>
      <c r="H46" s="5"/>
      <c r="I46" s="5"/>
      <c r="J46" s="6"/>
      <c r="K46" s="5"/>
    </row>
    <row r="47" spans="1:11" ht="12" customHeight="1">
      <c r="A47" s="7">
        <v>45</v>
      </c>
      <c r="B47" s="8" t="s">
        <v>39</v>
      </c>
      <c r="C47" s="9">
        <v>22.193424224853501</v>
      </c>
      <c r="D47" s="5">
        <f>AVERAGE(C47:C48)</f>
        <v>22.152624130248999</v>
      </c>
      <c r="E47" s="9">
        <v>16.879554748535199</v>
      </c>
      <c r="F47" s="5">
        <f>AVERAGE(E47:E48)</f>
        <v>16.710487365722699</v>
      </c>
      <c r="G47" s="10">
        <f>D47-F47</f>
        <v>5.4421367645262997</v>
      </c>
      <c r="H47" s="5">
        <f t="shared" si="5"/>
        <v>4.4486846923828498</v>
      </c>
      <c r="I47" s="5">
        <f>G47-H47</f>
        <v>0.99345207214345199</v>
      </c>
      <c r="J47" s="6">
        <f>POWER(2,I47)</f>
        <v>1.99094321300136</v>
      </c>
      <c r="K47" s="5">
        <f>1/J47</f>
        <v>0.50227449656512002</v>
      </c>
    </row>
    <row r="48" spans="1:11" ht="12" customHeight="1">
      <c r="A48" s="7">
        <v>46</v>
      </c>
      <c r="B48" s="8" t="s">
        <v>39</v>
      </c>
      <c r="C48" s="9">
        <v>22.111824035644499</v>
      </c>
      <c r="D48" s="5"/>
      <c r="E48" s="9">
        <v>16.541419982910199</v>
      </c>
      <c r="F48" s="5"/>
      <c r="G48" s="10"/>
      <c r="H48" s="5"/>
      <c r="I48" s="5"/>
      <c r="J48" s="6"/>
      <c r="K48" s="5"/>
    </row>
    <row r="49" spans="1:11" ht="12" customHeight="1">
      <c r="A49" s="7">
        <v>47</v>
      </c>
      <c r="B49" s="8" t="s">
        <v>40</v>
      </c>
      <c r="C49" s="9">
        <v>25.048791885376001</v>
      </c>
      <c r="D49" s="5">
        <f>AVERAGE(C49:C50)</f>
        <v>25.1804389953613</v>
      </c>
      <c r="E49" s="9">
        <v>19.976413726806602</v>
      </c>
      <c r="F49" s="5">
        <f>AVERAGE(E49:E50)</f>
        <v>20.011812210083001</v>
      </c>
      <c r="G49" s="10">
        <f>D49-F49</f>
        <v>5.1686267852783496</v>
      </c>
      <c r="H49" s="5">
        <f t="shared" si="5"/>
        <v>4.4486846923828498</v>
      </c>
      <c r="I49" s="5">
        <f>G49-H49</f>
        <v>0.71994209289549704</v>
      </c>
      <c r="J49" s="6">
        <f>POWER(2,I49)</f>
        <v>1.6471159210286399</v>
      </c>
      <c r="K49" s="5">
        <f>1/J49</f>
        <v>0.60712181045247304</v>
      </c>
    </row>
    <row r="50" spans="1:11" ht="12" customHeight="1">
      <c r="A50" s="7">
        <v>48</v>
      </c>
      <c r="B50" s="8" t="s">
        <v>40</v>
      </c>
      <c r="C50" s="9">
        <v>25.312086105346701</v>
      </c>
      <c r="D50" s="5"/>
      <c r="E50" s="9">
        <v>20.0472106933594</v>
      </c>
      <c r="F50" s="5"/>
      <c r="G50" s="10"/>
      <c r="H50" s="5"/>
      <c r="I50" s="5"/>
      <c r="J50" s="6"/>
      <c r="K50" s="5"/>
    </row>
    <row r="51" spans="1:11" ht="12" customHeight="1">
      <c r="A51" s="7">
        <v>49</v>
      </c>
      <c r="B51" s="8" t="s">
        <v>41</v>
      </c>
      <c r="C51" s="9">
        <v>26.592546463012599</v>
      </c>
      <c r="D51" s="5">
        <f>AVERAGE(C51:C52)</f>
        <v>26.319609642028801</v>
      </c>
      <c r="E51" s="9">
        <v>19.2183322906494</v>
      </c>
      <c r="F51" s="5">
        <f>AVERAGE(E51:E52)</f>
        <v>19.360725402831999</v>
      </c>
      <c r="G51" s="10">
        <f>D51-F51</f>
        <v>6.9588842391967498</v>
      </c>
      <c r="H51" s="5">
        <f t="shared" si="5"/>
        <v>4.4486846923828498</v>
      </c>
      <c r="I51" s="5">
        <f>G51-H51</f>
        <v>2.5101995468139</v>
      </c>
      <c r="J51" s="6">
        <f>POWER(2,I51)</f>
        <v>5.6969887086634303</v>
      </c>
      <c r="K51" s="5">
        <f>1/J51</f>
        <v>0.17553132911766101</v>
      </c>
    </row>
    <row r="52" spans="1:11" ht="12" customHeight="1">
      <c r="A52" s="7">
        <v>50</v>
      </c>
      <c r="B52" s="8" t="s">
        <v>41</v>
      </c>
      <c r="C52" s="9">
        <v>26.046672821044901</v>
      </c>
      <c r="D52" s="5"/>
      <c r="E52" s="9">
        <v>19.503118515014599</v>
      </c>
      <c r="F52" s="5"/>
      <c r="G52" s="10"/>
      <c r="H52" s="5"/>
      <c r="I52" s="5"/>
      <c r="J52" s="6"/>
      <c r="K52" s="5"/>
    </row>
    <row r="53" spans="1:11" ht="12" customHeight="1">
      <c r="A53" s="7">
        <v>51</v>
      </c>
      <c r="B53" s="8" t="s">
        <v>42</v>
      </c>
      <c r="C53" s="9">
        <v>24.592529296875</v>
      </c>
      <c r="D53" s="5">
        <f>AVERAGE(C53:C54)</f>
        <v>24.333954811096199</v>
      </c>
      <c r="E53" s="9">
        <v>16.179386138916001</v>
      </c>
      <c r="F53" s="5">
        <f>AVERAGE(E53:E54)</f>
        <v>16.198450088500898</v>
      </c>
      <c r="G53" s="10">
        <f>D53-F53</f>
        <v>8.1355047225952504</v>
      </c>
      <c r="H53" s="5">
        <f t="shared" si="5"/>
        <v>4.4486846923828498</v>
      </c>
      <c r="I53" s="5">
        <f>G53-H53</f>
        <v>3.6868200302124001</v>
      </c>
      <c r="J53" s="6">
        <f>POWER(2,I53)</f>
        <v>12.877851647037099</v>
      </c>
      <c r="K53" s="5">
        <f>1/J53</f>
        <v>7.7652703836674206E-2</v>
      </c>
    </row>
    <row r="54" spans="1:11" ht="12" customHeight="1">
      <c r="A54" s="7">
        <v>52</v>
      </c>
      <c r="B54" s="8" t="s">
        <v>42</v>
      </c>
      <c r="C54" s="9">
        <v>24.075380325317401</v>
      </c>
      <c r="D54" s="5"/>
      <c r="E54" s="9">
        <v>16.217514038085898</v>
      </c>
      <c r="F54" s="5"/>
      <c r="G54" s="10"/>
      <c r="H54" s="5"/>
      <c r="I54" s="5"/>
      <c r="J54" s="6"/>
      <c r="K54" s="5"/>
    </row>
    <row r="55" spans="1:11" ht="12" customHeight="1">
      <c r="A55" s="7">
        <v>53</v>
      </c>
      <c r="B55" s="8" t="s">
        <v>43</v>
      </c>
      <c r="C55" s="9">
        <v>24.14573097229</v>
      </c>
      <c r="D55" s="5">
        <f>AVERAGE(C55:C56)</f>
        <v>24.080696105956999</v>
      </c>
      <c r="E55" s="9">
        <v>19.950569152831999</v>
      </c>
      <c r="F55" s="5">
        <f>AVERAGE(E55:E56)</f>
        <v>19.724692344665499</v>
      </c>
      <c r="G55" s="10">
        <f>D55-F55</f>
        <v>4.3560037612915004</v>
      </c>
      <c r="H55" s="5">
        <f>$H$3</f>
        <v>4.4486846923828498</v>
      </c>
      <c r="I55" s="5">
        <f>G55-H55</f>
        <v>-9.2680931091351199E-2</v>
      </c>
      <c r="J55" s="6">
        <f>POWER(2,I55)</f>
        <v>0.93777847421937199</v>
      </c>
      <c r="K55" s="5">
        <f>1/J55</f>
        <v>1.0663499189746499</v>
      </c>
    </row>
    <row r="56" spans="1:11" ht="12" customHeight="1">
      <c r="A56" s="7">
        <v>54</v>
      </c>
      <c r="B56" s="8" t="s">
        <v>43</v>
      </c>
      <c r="C56" s="9">
        <v>24.015661239623999</v>
      </c>
      <c r="D56" s="5"/>
      <c r="E56" s="9">
        <v>19.498815536498999</v>
      </c>
      <c r="F56" s="5"/>
      <c r="G56" s="10"/>
      <c r="H56" s="5"/>
      <c r="I56" s="5"/>
      <c r="J56" s="6"/>
      <c r="K56" s="5"/>
    </row>
    <row r="57" spans="1:11" ht="12" customHeight="1">
      <c r="A57" s="7">
        <v>55</v>
      </c>
      <c r="B57" s="8" t="s">
        <v>44</v>
      </c>
      <c r="C57" s="9">
        <v>23.752092361450199</v>
      </c>
      <c r="D57" s="5">
        <f>AVERAGE(C57:C58)</f>
        <v>23.615829467773501</v>
      </c>
      <c r="E57" s="9">
        <v>18.863265991210898</v>
      </c>
      <c r="F57" s="5">
        <f>AVERAGE(E57:E58)</f>
        <v>18.881379127502399</v>
      </c>
      <c r="G57" s="10">
        <f>D57-F57</f>
        <v>4.7344503402710503</v>
      </c>
      <c r="H57" s="5">
        <f>$H$3</f>
        <v>4.4486846923828498</v>
      </c>
      <c r="I57" s="5">
        <f>G57-H57</f>
        <v>0.28576564788820102</v>
      </c>
      <c r="J57" s="6">
        <f>POWER(2,I57)</f>
        <v>1.2190570537477501</v>
      </c>
      <c r="K57" s="5">
        <f>1/J57</f>
        <v>0.82030615132056395</v>
      </c>
    </row>
    <row r="58" spans="1:11" ht="12" customHeight="1">
      <c r="A58" s="7">
        <v>56</v>
      </c>
      <c r="B58" s="8" t="s">
        <v>44</v>
      </c>
      <c r="C58" s="9">
        <v>23.479566574096701</v>
      </c>
      <c r="D58" s="5"/>
      <c r="E58" s="9">
        <v>18.899492263793899</v>
      </c>
      <c r="F58" s="5"/>
      <c r="G58" s="10"/>
      <c r="H58" s="5"/>
      <c r="I58" s="5"/>
      <c r="J58" s="6"/>
      <c r="K58" s="5"/>
    </row>
    <row r="59" spans="1:11" ht="12" customHeight="1">
      <c r="A59" s="7">
        <v>57</v>
      </c>
      <c r="B59" s="8" t="s">
        <v>45</v>
      </c>
      <c r="C59" s="9">
        <v>24.930036544799801</v>
      </c>
      <c r="D59" s="5">
        <f>AVERAGE(C59:C60)</f>
        <v>24.988395690918001</v>
      </c>
      <c r="E59" s="9">
        <v>19.700370788574201</v>
      </c>
      <c r="F59" s="5">
        <f>AVERAGE(E59:E60)</f>
        <v>19.779747009277401</v>
      </c>
      <c r="G59" s="10">
        <f>D59-F59</f>
        <v>5.2086486816406001</v>
      </c>
      <c r="H59" s="5">
        <f>$H$3</f>
        <v>4.4486846923828498</v>
      </c>
      <c r="I59" s="5">
        <f>G59-H59</f>
        <v>0.759963989257749</v>
      </c>
      <c r="J59" s="6">
        <f>POWER(2,I59)</f>
        <v>1.6934483544658701</v>
      </c>
      <c r="K59" s="5">
        <f>1/J59</f>
        <v>0.59051107012673398</v>
      </c>
    </row>
    <row r="60" spans="1:11" ht="12" customHeight="1">
      <c r="A60" s="7">
        <v>58</v>
      </c>
      <c r="B60" s="8" t="s">
        <v>45</v>
      </c>
      <c r="C60" s="9">
        <v>25.046754837036101</v>
      </c>
      <c r="D60" s="5"/>
      <c r="E60" s="9">
        <v>19.859123229980501</v>
      </c>
      <c r="F60" s="5"/>
      <c r="G60" s="10"/>
      <c r="H60" s="5"/>
      <c r="I60" s="5"/>
      <c r="J60" s="6"/>
      <c r="K60" s="5"/>
    </row>
    <row r="61" spans="1:11" ht="12" customHeight="1">
      <c r="A61" s="7">
        <v>59</v>
      </c>
      <c r="B61" s="8" t="s">
        <v>46</v>
      </c>
      <c r="C61" s="9">
        <v>25.4753227233887</v>
      </c>
      <c r="D61" s="5">
        <f>AVERAGE(C61:C62)</f>
        <v>25.5269937515259</v>
      </c>
      <c r="E61" s="9">
        <v>20.621414184570298</v>
      </c>
      <c r="F61" s="5">
        <f>AVERAGE(E61:E62)</f>
        <v>20.7176160812378</v>
      </c>
      <c r="G61" s="10">
        <f>D61-F61</f>
        <v>4.8093776702881001</v>
      </c>
      <c r="H61" s="5">
        <f>$H$3</f>
        <v>4.4486846923828498</v>
      </c>
      <c r="I61" s="5">
        <f>G61-H61</f>
        <v>0.36069297790524901</v>
      </c>
      <c r="J61" s="6">
        <f>POWER(2,I61)</f>
        <v>1.2840425208969399</v>
      </c>
      <c r="K61" s="5">
        <f>1/J61</f>
        <v>0.778790408982309</v>
      </c>
    </row>
    <row r="62" spans="1:11" ht="12" customHeight="1">
      <c r="A62" s="7">
        <v>60</v>
      </c>
      <c r="B62" s="8" t="s">
        <v>46</v>
      </c>
      <c r="C62" s="9">
        <v>25.5786647796631</v>
      </c>
      <c r="D62" s="5"/>
      <c r="E62" s="9">
        <v>20.813817977905298</v>
      </c>
      <c r="F62" s="5"/>
      <c r="G62" s="10"/>
      <c r="H62" s="5"/>
      <c r="I62" s="5"/>
      <c r="J62" s="6"/>
      <c r="K62" s="5"/>
    </row>
    <row r="63" spans="1:11" ht="12" customHeight="1">
      <c r="A63" s="7">
        <v>61</v>
      </c>
      <c r="B63" s="8" t="s">
        <v>47</v>
      </c>
      <c r="C63" s="9">
        <v>26.1251220703125</v>
      </c>
      <c r="D63" s="5">
        <f>AVERAGE(C63:C64)</f>
        <v>26.205676078796401</v>
      </c>
      <c r="E63" s="9">
        <v>20.5174961090088</v>
      </c>
      <c r="F63" s="5">
        <f>AVERAGE(E63:E64)</f>
        <v>20.1729640960694</v>
      </c>
      <c r="G63" s="10">
        <f>D63-F63</f>
        <v>6.0327119827270499</v>
      </c>
      <c r="H63" s="5">
        <f>$H$3</f>
        <v>4.4486846923828498</v>
      </c>
      <c r="I63" s="5">
        <f>G63-H63</f>
        <v>1.5840272903442001</v>
      </c>
      <c r="J63" s="6">
        <f>POWER(2,I63)</f>
        <v>2.99805591487537</v>
      </c>
      <c r="K63" s="5">
        <f>1/J63</f>
        <v>0.33354948286265301</v>
      </c>
    </row>
    <row r="64" spans="1:11" ht="12" customHeight="1">
      <c r="A64" s="7">
        <v>62</v>
      </c>
      <c r="B64" s="8" t="s">
        <v>47</v>
      </c>
      <c r="C64" s="9">
        <v>26.286230087280298</v>
      </c>
      <c r="D64" s="5"/>
      <c r="E64" s="9">
        <v>19.828432083129901</v>
      </c>
      <c r="F64" s="5"/>
      <c r="G64" s="10"/>
      <c r="H64" s="5"/>
      <c r="I64" s="5"/>
      <c r="J64" s="6"/>
      <c r="K64" s="5"/>
    </row>
    <row r="65" spans="1:11" ht="12" customHeight="1">
      <c r="A65" s="7">
        <v>63</v>
      </c>
      <c r="B65" s="8" t="s">
        <v>48</v>
      </c>
      <c r="C65" s="9">
        <v>24.332006454467798</v>
      </c>
      <c r="D65" s="5">
        <f>AVERAGE(C65:C66)</f>
        <v>24.377047538757299</v>
      </c>
      <c r="E65" s="9">
        <v>20.4513645172119</v>
      </c>
      <c r="F65" s="5">
        <f>AVERAGE(E65:E66)</f>
        <v>20.545056343078599</v>
      </c>
      <c r="G65" s="10">
        <f>D65-F65</f>
        <v>3.83199119567875</v>
      </c>
      <c r="H65" s="5">
        <f>$H$3</f>
        <v>4.4486846923828498</v>
      </c>
      <c r="I65" s="5">
        <f>G65-H65</f>
        <v>-0.61669349670410201</v>
      </c>
      <c r="J65" s="6">
        <f>POWER(2,I65)</f>
        <v>0.65216390637036004</v>
      </c>
      <c r="K65" s="5">
        <f>1/J65</f>
        <v>1.5333568604946799</v>
      </c>
    </row>
    <row r="66" spans="1:11" ht="12" customHeight="1">
      <c r="A66" s="7">
        <v>64</v>
      </c>
      <c r="B66" s="8" t="s">
        <v>48</v>
      </c>
      <c r="C66" s="9">
        <v>24.4220886230469</v>
      </c>
      <c r="D66" s="5"/>
      <c r="E66" s="9">
        <v>20.638748168945298</v>
      </c>
      <c r="F66" s="5"/>
      <c r="G66" s="10"/>
      <c r="H66" s="5"/>
      <c r="I66" s="5"/>
      <c r="J66" s="6"/>
      <c r="K66" s="5"/>
    </row>
    <row r="67" spans="1:11" ht="12" customHeight="1">
      <c r="A67" s="7">
        <v>65</v>
      </c>
      <c r="B67" s="8" t="s">
        <v>49</v>
      </c>
      <c r="C67" s="9">
        <v>26.18727684021</v>
      </c>
      <c r="D67" s="5">
        <f>AVERAGE(C67:C68)</f>
        <v>26.218081474304199</v>
      </c>
      <c r="E67" s="9">
        <v>19.765771865844702</v>
      </c>
      <c r="F67" s="5">
        <f>AVERAGE(E67:E68)</f>
        <v>19.9008083343506</v>
      </c>
      <c r="G67" s="10">
        <f>D67-F67</f>
        <v>6.3172731399536497</v>
      </c>
      <c r="H67" s="5">
        <f>$H$3</f>
        <v>4.4486846923828498</v>
      </c>
      <c r="I67" s="5">
        <f>G67-H67</f>
        <v>1.8685884475707999</v>
      </c>
      <c r="J67" s="6">
        <f>POWER(2,I67)</f>
        <v>3.65175112952954</v>
      </c>
      <c r="K67" s="5">
        <f>1/J67</f>
        <v>0.273841224259122</v>
      </c>
    </row>
    <row r="68" spans="1:11" ht="12" customHeight="1">
      <c r="A68" s="7">
        <v>66</v>
      </c>
      <c r="B68" s="8" t="s">
        <v>49</v>
      </c>
      <c r="C68" s="9">
        <v>26.248886108398398</v>
      </c>
      <c r="D68" s="5"/>
      <c r="E68" s="9">
        <v>20.035844802856399</v>
      </c>
      <c r="F68" s="5"/>
      <c r="G68" s="10"/>
      <c r="H68" s="5"/>
      <c r="I68" s="5"/>
      <c r="J68" s="6"/>
      <c r="K68" s="5"/>
    </row>
    <row r="69" spans="1:11" ht="12" customHeight="1">
      <c r="A69" s="7">
        <v>67</v>
      </c>
      <c r="B69" s="8" t="s">
        <v>50</v>
      </c>
      <c r="C69" s="9">
        <v>23.1789245605469</v>
      </c>
      <c r="D69" s="5">
        <f>AVERAGE(C69:C70)</f>
        <v>23.206966400146499</v>
      </c>
      <c r="E69" s="9">
        <v>16.1114616394043</v>
      </c>
      <c r="F69" s="5">
        <f>AVERAGE(E69:E70)</f>
        <v>16.144630432128899</v>
      </c>
      <c r="G69" s="10">
        <f>D69-F69</f>
        <v>7.0623359680176003</v>
      </c>
      <c r="H69" s="5">
        <f>$H$3</f>
        <v>4.4486846923828498</v>
      </c>
      <c r="I69" s="5">
        <f>G69-H69</f>
        <v>2.6136512756347501</v>
      </c>
      <c r="J69" s="6">
        <f>POWER(2,I69)</f>
        <v>6.1205074678695901</v>
      </c>
      <c r="K69" s="5">
        <f>1/J69</f>
        <v>0.16338514498178999</v>
      </c>
    </row>
    <row r="70" spans="1:11" ht="12" customHeight="1">
      <c r="A70" s="7">
        <v>68</v>
      </c>
      <c r="B70" s="8" t="s">
        <v>50</v>
      </c>
      <c r="C70" s="9">
        <v>23.235008239746101</v>
      </c>
      <c r="D70" s="5"/>
      <c r="E70" s="9">
        <v>16.177799224853501</v>
      </c>
      <c r="F70" s="5"/>
      <c r="G70" s="10"/>
      <c r="H70" s="5"/>
      <c r="I70" s="5"/>
      <c r="J70" s="6"/>
      <c r="K70" s="5"/>
    </row>
    <row r="71" spans="1:11" ht="12" customHeight="1">
      <c r="A71" s="7">
        <v>69</v>
      </c>
      <c r="B71" s="8" t="s">
        <v>51</v>
      </c>
      <c r="C71" s="9">
        <v>26.966184616088899</v>
      </c>
      <c r="D71" s="5">
        <f>AVERAGE(C71:C72)</f>
        <v>26.7976379394531</v>
      </c>
      <c r="E71" s="9">
        <v>19.7611789703369</v>
      </c>
      <c r="F71" s="5">
        <f>AVERAGE(E71:E72)</f>
        <v>19.7755222320556</v>
      </c>
      <c r="G71" s="10">
        <f>D71-F71</f>
        <v>7.0221157073975</v>
      </c>
      <c r="H71" s="5">
        <f>$H$3</f>
        <v>4.4486846923828498</v>
      </c>
      <c r="I71" s="5">
        <f>G71-H71</f>
        <v>2.5734310150146502</v>
      </c>
      <c r="J71" s="6">
        <f>POWER(2,I71)</f>
        <v>5.9522330544805504</v>
      </c>
      <c r="K71" s="5">
        <f>1/J71</f>
        <v>0.16800417437406101</v>
      </c>
    </row>
    <row r="72" spans="1:11" ht="12" customHeight="1">
      <c r="A72" s="7">
        <v>70</v>
      </c>
      <c r="B72" s="8" t="s">
        <v>51</v>
      </c>
      <c r="C72" s="9">
        <v>26.629091262817401</v>
      </c>
      <c r="D72" s="5"/>
      <c r="E72" s="9">
        <v>19.7898654937744</v>
      </c>
      <c r="F72" s="5"/>
      <c r="G72" s="10"/>
      <c r="H72" s="5"/>
      <c r="I72" s="5"/>
      <c r="J72" s="6"/>
      <c r="K72" s="5"/>
    </row>
    <row r="73" spans="1:11" ht="12" customHeight="1">
      <c r="A73" s="7">
        <v>71</v>
      </c>
      <c r="B73" s="8" t="s">
        <v>52</v>
      </c>
      <c r="C73" s="9">
        <v>27.969499206542899</v>
      </c>
      <c r="D73" s="5">
        <f>AVERAGE(C73:C74)</f>
        <v>28.178436088562002</v>
      </c>
      <c r="E73" s="9">
        <v>21.608512878418001</v>
      </c>
      <c r="F73" s="5">
        <f>AVERAGE(E73:E74)</f>
        <v>21.599596023559599</v>
      </c>
      <c r="G73" s="10">
        <f>D73-F73</f>
        <v>6.5788400650024004</v>
      </c>
      <c r="H73" s="5">
        <f>$H$3</f>
        <v>4.4486846923828498</v>
      </c>
      <c r="I73" s="5">
        <f>G73-H73</f>
        <v>2.1301553726195501</v>
      </c>
      <c r="J73" s="6">
        <f>POWER(2,I73)</f>
        <v>4.3776462350537502</v>
      </c>
      <c r="K73" s="5">
        <f>1/J73</f>
        <v>0.22843325986292801</v>
      </c>
    </row>
    <row r="74" spans="1:11" ht="12" customHeight="1">
      <c r="A74" s="7">
        <v>72</v>
      </c>
      <c r="B74" s="8" t="s">
        <v>52</v>
      </c>
      <c r="C74" s="9">
        <v>28.387372970581101</v>
      </c>
      <c r="D74" s="5"/>
      <c r="E74" s="9">
        <v>21.5906791687012</v>
      </c>
      <c r="F74" s="5"/>
      <c r="G74" s="10"/>
      <c r="H74" s="5"/>
      <c r="I74" s="5"/>
      <c r="J74" s="6"/>
      <c r="K74" s="5"/>
    </row>
    <row r="75" spans="1:11" ht="12" customHeight="1">
      <c r="A75" s="7">
        <v>73</v>
      </c>
      <c r="B75" s="8" t="s">
        <v>53</v>
      </c>
      <c r="C75" s="9">
        <v>23.966831970214798</v>
      </c>
      <c r="D75" s="5">
        <f>AVERAGE(C75:C76)</f>
        <v>24.0445398330688</v>
      </c>
      <c r="E75" s="9">
        <v>19.936502456665</v>
      </c>
      <c r="F75" s="5">
        <f>AVERAGE(E75:E76)</f>
        <v>19.8824348449707</v>
      </c>
      <c r="G75" s="10">
        <f>D75-F75</f>
        <v>4.1621049880981502</v>
      </c>
      <c r="H75" s="5">
        <f>$H$3</f>
        <v>4.4486846923828498</v>
      </c>
      <c r="I75" s="5">
        <f>G75-H75</f>
        <v>-0.28657970428470098</v>
      </c>
      <c r="J75" s="6">
        <f>POWER(2,I75)</f>
        <v>0.81984341520081006</v>
      </c>
      <c r="K75" s="5">
        <f>1/J75</f>
        <v>1.21974511407774</v>
      </c>
    </row>
    <row r="76" spans="1:11" ht="12" customHeight="1">
      <c r="A76" s="7">
        <v>74</v>
      </c>
      <c r="B76" s="8" t="s">
        <v>53</v>
      </c>
      <c r="C76" s="9">
        <v>24.122247695922901</v>
      </c>
      <c r="D76" s="5"/>
      <c r="E76" s="9">
        <v>19.828367233276399</v>
      </c>
      <c r="F76" s="5"/>
      <c r="G76" s="10"/>
      <c r="H76" s="5"/>
      <c r="I76" s="5"/>
      <c r="J76" s="6"/>
      <c r="K76" s="5"/>
    </row>
    <row r="77" spans="1:11" ht="12" customHeight="1">
      <c r="A77" s="7">
        <v>75</v>
      </c>
      <c r="B77" s="8" t="s">
        <v>54</v>
      </c>
      <c r="C77" s="9">
        <v>22.981184005737301</v>
      </c>
      <c r="D77" s="5">
        <f>AVERAGE(C77:C78)</f>
        <v>22.788207054138201</v>
      </c>
      <c r="E77" s="9">
        <v>14.944022178649901</v>
      </c>
      <c r="F77" s="5">
        <f>AVERAGE(E77:E78)</f>
        <v>14.8630714416504</v>
      </c>
      <c r="G77" s="10">
        <f>D77-F77</f>
        <v>7.9251356124878001</v>
      </c>
      <c r="H77" s="5">
        <f>$H$3</f>
        <v>4.4486846923828498</v>
      </c>
      <c r="I77" s="5">
        <f>G77-H77</f>
        <v>3.4764509201049498</v>
      </c>
      <c r="J77" s="6">
        <f>POWER(2,I77)</f>
        <v>11.130534123021199</v>
      </c>
      <c r="K77" s="5">
        <f>1/J77</f>
        <v>8.9842948141339002E-2</v>
      </c>
    </row>
    <row r="78" spans="1:11" ht="12" customHeight="1">
      <c r="A78" s="7">
        <v>76</v>
      </c>
      <c r="B78" s="8" t="s">
        <v>54</v>
      </c>
      <c r="C78" s="9">
        <v>22.595230102539102</v>
      </c>
      <c r="D78" s="5"/>
      <c r="E78" s="9">
        <v>14.7821207046509</v>
      </c>
      <c r="F78" s="5"/>
      <c r="G78" s="10"/>
      <c r="H78" s="5"/>
      <c r="I78" s="5"/>
      <c r="J78" s="6"/>
      <c r="K78" s="5"/>
    </row>
    <row r="79" spans="1:11" ht="12" customHeight="1">
      <c r="A79" s="7">
        <v>77</v>
      </c>
      <c r="B79" s="8" t="s">
        <v>55</v>
      </c>
      <c r="C79" s="9">
        <v>24.009534835815401</v>
      </c>
      <c r="D79" s="5">
        <f>AVERAGE(C79:C80)</f>
        <v>24.1937608718872</v>
      </c>
      <c r="E79" s="9">
        <v>19.254215240478501</v>
      </c>
      <c r="F79" s="5">
        <f>AVERAGE(E79:E80)</f>
        <v>19.327013015746999</v>
      </c>
      <c r="G79" s="10">
        <f>D79-F79</f>
        <v>4.86674785614015</v>
      </c>
      <c r="H79" s="5">
        <f>$H$3</f>
        <v>4.4486846923828498</v>
      </c>
      <c r="I79" s="5">
        <f>G79-H79</f>
        <v>0.41806316375729902</v>
      </c>
      <c r="J79" s="6">
        <f>POWER(2,I79)</f>
        <v>1.3361325753723901</v>
      </c>
      <c r="K79" s="5">
        <f>1/J79</f>
        <v>0.74842872513702097</v>
      </c>
    </row>
    <row r="80" spans="1:11" ht="12" customHeight="1">
      <c r="A80" s="7">
        <v>78</v>
      </c>
      <c r="B80" s="8" t="s">
        <v>55</v>
      </c>
      <c r="C80" s="9">
        <v>24.377986907958999</v>
      </c>
      <c r="D80" s="5"/>
      <c r="E80" s="9">
        <v>19.3998107910156</v>
      </c>
      <c r="F80" s="5"/>
      <c r="G80" s="10"/>
      <c r="H80" s="5"/>
      <c r="I80" s="5"/>
      <c r="J80" s="6"/>
      <c r="K80" s="5"/>
    </row>
    <row r="81" spans="1:11" ht="12" customHeight="1">
      <c r="A81" s="7">
        <v>79</v>
      </c>
      <c r="B81" s="8" t="s">
        <v>56</v>
      </c>
      <c r="C81" s="9">
        <v>23.9156799316406</v>
      </c>
      <c r="D81" s="5">
        <f>AVERAGE(C81:C82)</f>
        <v>24.019452095031799</v>
      </c>
      <c r="E81" s="9">
        <v>19.391290664672901</v>
      </c>
      <c r="F81" s="5">
        <f>AVERAGE(E81:E82)</f>
        <v>19.5499734878541</v>
      </c>
      <c r="G81" s="10">
        <f>D81-F81</f>
        <v>4.4694786071776997</v>
      </c>
      <c r="H81" s="5">
        <f>$H$3</f>
        <v>4.4486846923828498</v>
      </c>
      <c r="I81" s="5">
        <f>G81-H81</f>
        <v>2.07939147948508E-2</v>
      </c>
      <c r="J81" s="6">
        <f>POWER(2,I81)</f>
        <v>1.01451761504742</v>
      </c>
      <c r="K81" s="5">
        <f>1/J81</f>
        <v>0.985690130134663</v>
      </c>
    </row>
    <row r="82" spans="1:11" ht="12" customHeight="1">
      <c r="A82" s="7">
        <v>80</v>
      </c>
      <c r="B82" s="8" t="s">
        <v>56</v>
      </c>
      <c r="C82" s="9">
        <v>24.123224258422901</v>
      </c>
      <c r="D82" s="5"/>
      <c r="E82" s="9">
        <v>19.708656311035199</v>
      </c>
      <c r="F82" s="5"/>
      <c r="G82" s="10"/>
      <c r="H82" s="5"/>
      <c r="I82" s="5"/>
      <c r="J82" s="6"/>
      <c r="K82" s="5"/>
    </row>
  </sheetData>
  <mergeCells count="1">
    <mergeCell ref="A1:D1"/>
  </mergeCells>
  <conditionalFormatting sqref="N3:N22">
    <cfRule type="colorScale" priority="2">
      <colorScale>
        <cfvo type="min" val="0"/>
        <cfvo type="max" val="0"/>
        <color theme="7" tint="0.79992065187536243"/>
        <color theme="7" tint="-0.249977111117893"/>
      </colorScale>
    </cfRule>
  </conditionalFormatting>
  <conditionalFormatting sqref="O3:O22">
    <cfRule type="colorScale" priority="1">
      <colorScale>
        <cfvo type="min" val="0"/>
        <cfvo type="max" val="0"/>
        <color theme="7" tint="0.79992065187536243"/>
        <color theme="7" tint="-0.249977111117893"/>
      </colorScale>
    </cfRule>
  </conditionalFormatting>
  <pageMargins left="0.31496062992126" right="0.31496062992126" top="0.31496062992126" bottom="0.31496062992126" header="0.31496062992126" footer="0.31496062992126"/>
  <pageSetup paperSize="9" scale="70" orientation="portrait" horizontalDpi="180" verticalDpi="18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LGALS1</vt:lpstr>
      <vt:lpstr>ITGA4</vt:lpstr>
      <vt:lpstr>HGF</vt:lpstr>
      <vt:lpstr>RHOC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xxx</dc:creator>
  <cp:lastModifiedBy>LENOVO</cp:lastModifiedBy>
  <cp:lastPrinted>2022-04-07T06:53:00Z</cp:lastPrinted>
  <dcterms:created xsi:type="dcterms:W3CDTF">2016-11-30T08:47:00Z</dcterms:created>
  <dcterms:modified xsi:type="dcterms:W3CDTF">2024-11-01T04:59:47Z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2052-12.1.0.18543</vt:lpwstr>
  </property>
  <property fmtid="{D5CDD505-2E9C-101B-9397-08002B2CF9AE}" pid="3" name="ICV">
    <vt:lpwstr>E9EBC922DAB24A6487DE2B9BBD3D201D_13</vt:lpwstr>
  </property>
</Properties>
</file>