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180"/>
  </bookViews>
  <sheets>
    <sheet name="SVI-MSIPeak-MSISensor-Mantis" sheetId="1" r:id="rId1"/>
  </sheets>
  <definedNames>
    <definedName name="_xlnm._FilterDatabase" localSheetId="0" hidden="1">'SVI-MSIPeak-MSISensor-Mantis'!$A$3:$Q$28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<sst xmlns="http://schemas.openxmlformats.org/spreadsheetml/2006/main" count="252" uniqueCount="55">
  <si>
    <t>Table SVI. Comparision of MSIPeak with MANTIS and MSISensor2. MMR, mismatch repair; dMMR, MMR deficiency; pMMR, MMR proficieny; MSI, microsatellite instability; MSI-H, high MSI; MSS, microsatellite stability; IHC, immunohistochemical.</t>
  </si>
  <si>
    <t>Sample no.</t>
  </si>
  <si>
    <t>MSIPeak</t>
  </si>
  <si>
    <t>Consistency between MSIPeak and MANTIS</t>
  </si>
  <si>
    <t>MANTIS</t>
  </si>
  <si>
    <t>MSISensor2</t>
  </si>
  <si>
    <t>Consistency between MSIPeak and MSISensor2</t>
  </si>
  <si>
    <t>IHC</t>
  </si>
  <si>
    <t>DIF</t>
  </si>
  <si>
    <t>DIF_Threshold</t>
  </si>
  <si>
    <t>Status</t>
  </si>
  <si>
    <t>Total_Number_of_Sites</t>
  </si>
  <si>
    <t>Number_of_Somatic_Sites</t>
  </si>
  <si>
    <t>Percent</t>
  </si>
  <si>
    <t>IHC-result</t>
  </si>
  <si>
    <t>IHC-MSISensor2</t>
  </si>
  <si>
    <t>IHC-MANTIS</t>
  </si>
  <si>
    <t>IHC-MSIPeak</t>
  </si>
  <si>
    <t>A101</t>
  </si>
  <si>
    <t>MSI-H</t>
  </si>
  <si>
    <t>Stable</t>
  </si>
  <si>
    <t>MSS</t>
  </si>
  <si>
    <t>dMMR</t>
  </si>
  <si>
    <t>No</t>
  </si>
  <si>
    <t>Yes</t>
  </si>
  <si>
    <t>A102</t>
  </si>
  <si>
    <t>Unstable</t>
  </si>
  <si>
    <t>A45</t>
  </si>
  <si>
    <t>pMMR</t>
  </si>
  <si>
    <t>A48</t>
  </si>
  <si>
    <t>A49</t>
  </si>
  <si>
    <t>A50</t>
  </si>
  <si>
    <t>A54</t>
  </si>
  <si>
    <t>A57</t>
  </si>
  <si>
    <t>A59</t>
  </si>
  <si>
    <t>A62</t>
  </si>
  <si>
    <t>A65</t>
  </si>
  <si>
    <t>A67</t>
  </si>
  <si>
    <t>A72</t>
  </si>
  <si>
    <t>A73</t>
  </si>
  <si>
    <t>A75</t>
  </si>
  <si>
    <t>A76</t>
  </si>
  <si>
    <t>A85</t>
  </si>
  <si>
    <t>A87</t>
  </si>
  <si>
    <t>A88</t>
  </si>
  <si>
    <t>A89</t>
  </si>
  <si>
    <t>A92</t>
  </si>
  <si>
    <t>A94</t>
  </si>
  <si>
    <t>A95</t>
  </si>
  <si>
    <t>A96</t>
  </si>
  <si>
    <t>A97</t>
  </si>
  <si>
    <t>MSIPeak (100%)</t>
  </si>
  <si>
    <t>MSISensor2 (92%)</t>
  </si>
  <si>
    <t>MANTIS (88%)</t>
  </si>
  <si>
    <t>Count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</si>
</sst>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2"/>
      <color theme="1"/>
      <name val="等线"/>
      <charset val="134"/>
      <scheme val="minor"/>
    </font>
    <font>
      <sz val="10"/>
      <color theme="1"/>
      <name val="等线"/>
      <charset val="134"/>
      <scheme val="minor"/>
    </font>
    <font>
      <sz val="10"/>
      <color theme="1"/>
      <name val="Times New Roman"/>
      <charset val="134"/>
    </font>
    <font>
      <sz val="10"/>
      <name val="Times New Roman"/>
      <charset val="134"/>
    </font>
    <font>
      <b/>
      <sz val="10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18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9" applyNumberFormat="0" applyFill="0" applyAlignment="0" applyProtection="0">
      <alignment vertical="center"/>
    </xf>
    <xf numFmtId="0" fontId="13" fillId="0" borderId="19" applyNumberFormat="0" applyFill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21" applyNumberFormat="0" applyAlignment="0" applyProtection="0">
      <alignment vertical="center"/>
    </xf>
    <xf numFmtId="0" fontId="16" fillId="4" borderId="22" applyNumberFormat="0" applyAlignment="0" applyProtection="0">
      <alignment vertical="center"/>
    </xf>
    <xf numFmtId="0" fontId="17" fillId="4" borderId="21" applyNumberFormat="0" applyAlignment="0" applyProtection="0">
      <alignment vertical="center"/>
    </xf>
    <xf numFmtId="0" fontId="18" fillId="5" borderId="23" applyNumberFormat="0" applyAlignment="0" applyProtection="0">
      <alignment vertical="center"/>
    </xf>
    <xf numFmtId="0" fontId="19" fillId="0" borderId="24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" fillId="0" borderId="1" xfId="0" applyFont="1" applyBorder="1">
      <alignment vertical="center"/>
    </xf>
    <xf numFmtId="0" fontId="2" fillId="0" borderId="1" xfId="0" applyFont="1" applyBorder="1" applyAlignment="1">
      <alignment vertical="center" wrapText="1"/>
    </xf>
    <xf numFmtId="0" fontId="3" fillId="0" borderId="1" xfId="0" applyFont="1" applyBorder="1">
      <alignment vertical="center"/>
    </xf>
    <xf numFmtId="0" fontId="0" fillId="0" borderId="1" xfId="0" applyBorder="1">
      <alignment vertical="center"/>
    </xf>
    <xf numFmtId="0" fontId="4" fillId="0" borderId="2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>
      <alignment vertical="center"/>
    </xf>
    <xf numFmtId="0" fontId="4" fillId="0" borderId="1" xfId="0" applyFont="1" applyBorder="1" applyAlignment="1">
      <alignment horizontal="center" vertical="center"/>
    </xf>
    <xf numFmtId="0" fontId="3" fillId="0" borderId="4" xfId="0" applyFont="1" applyBorder="1">
      <alignment vertical="center"/>
    </xf>
    <xf numFmtId="0" fontId="3" fillId="0" borderId="2" xfId="0" applyFont="1" applyBorder="1">
      <alignment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>
      <alignment vertical="center"/>
    </xf>
    <xf numFmtId="0" fontId="3" fillId="0" borderId="9" xfId="0" applyFont="1" applyBorder="1">
      <alignment vertical="center"/>
    </xf>
    <xf numFmtId="0" fontId="3" fillId="0" borderId="10" xfId="0" applyFont="1" applyBorder="1">
      <alignment vertical="center"/>
    </xf>
    <xf numFmtId="9" fontId="3" fillId="0" borderId="1" xfId="3" applyFont="1" applyFill="1" applyBorder="1" applyAlignment="1">
      <alignment vertical="center"/>
    </xf>
    <xf numFmtId="0" fontId="3" fillId="0" borderId="11" xfId="0" applyFont="1" applyBorder="1">
      <alignment vertical="center"/>
    </xf>
    <xf numFmtId="0" fontId="3" fillId="0" borderId="12" xfId="0" applyFont="1" applyBorder="1">
      <alignment vertical="center"/>
    </xf>
    <xf numFmtId="0" fontId="3" fillId="0" borderId="13" xfId="0" applyFont="1" applyBorder="1">
      <alignment vertical="center"/>
    </xf>
    <xf numFmtId="0" fontId="3" fillId="0" borderId="14" xfId="0" applyFont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6" fillId="0" borderId="16" xfId="0" applyFont="1" applyBorder="1">
      <alignment vertical="center"/>
    </xf>
    <xf numFmtId="0" fontId="3" fillId="0" borderId="16" xfId="0" applyFont="1" applyBorder="1">
      <alignment vertical="center"/>
    </xf>
    <xf numFmtId="0" fontId="3" fillId="0" borderId="17" xfId="0" applyFont="1" applyBorder="1">
      <alignment vertical="center"/>
    </xf>
    <xf numFmtId="0" fontId="4" fillId="0" borderId="8" xfId="0" applyFont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37"/>
  <sheetViews>
    <sheetView tabSelected="1" zoomScale="70" zoomScaleNormal="70" workbookViewId="0">
      <selection activeCell="A1" sqref="A1:Q1"/>
    </sheetView>
  </sheetViews>
  <sheetFormatPr defaultColWidth="9.28703703703704" defaultRowHeight="13.8"/>
  <cols>
    <col min="1" max="1" width="10.7037037037037" style="3" customWidth="1"/>
    <col min="2" max="2" width="9.42592592592593" style="3" customWidth="1"/>
    <col min="3" max="3" width="21.8611111111111" style="3" customWidth="1"/>
    <col min="4" max="4" width="16.8611111111111" style="3" customWidth="1"/>
    <col min="5" max="5" width="11.8611111111111" style="3" customWidth="1"/>
    <col min="6" max="6" width="14.4259259259259" style="3" customWidth="1"/>
    <col min="7" max="7" width="8.42592592592593" style="3" customWidth="1"/>
    <col min="8" max="8" width="9.56481481481481" style="3" customWidth="1"/>
    <col min="9" max="9" width="14.1388888888889" style="3" customWidth="1"/>
    <col min="10" max="10" width="16.4259259259259" style="3" customWidth="1"/>
    <col min="11" max="11" width="7.56481481481481" style="3" customWidth="1"/>
    <col min="12" max="12" width="7" style="3" customWidth="1"/>
    <col min="13" max="13" width="24.5648148148148" style="3" customWidth="1"/>
    <col min="14" max="14" width="10.287037037037" style="3" customWidth="1"/>
    <col min="15" max="15" width="14.1388888888889" style="3" customWidth="1"/>
    <col min="16" max="16" width="11.7037037037037" style="3" customWidth="1"/>
    <col min="17" max="17" width="11.4259259259259" style="3" customWidth="1"/>
    <col min="18" max="16384" width="9.28703703703704" style="4"/>
  </cols>
  <sheetData>
    <row r="1" s="1" customFormat="1" spans="1:17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29"/>
    </row>
    <row r="2" s="2" customFormat="1" ht="15.6" spans="1:17">
      <c r="A2" s="7" t="s">
        <v>1</v>
      </c>
      <c r="B2" s="7" t="s">
        <v>2</v>
      </c>
      <c r="C2" s="7" t="s">
        <v>3</v>
      </c>
      <c r="D2" s="7" t="s">
        <v>4</v>
      </c>
      <c r="E2" s="7"/>
      <c r="F2" s="7"/>
      <c r="G2" s="7"/>
      <c r="H2" s="7"/>
      <c r="I2" s="7" t="s">
        <v>5</v>
      </c>
      <c r="J2" s="7"/>
      <c r="K2" s="7"/>
      <c r="L2" s="7"/>
      <c r="M2" s="7" t="s">
        <v>6</v>
      </c>
      <c r="N2" s="7" t="s">
        <v>7</v>
      </c>
      <c r="O2" s="7"/>
      <c r="P2" s="7"/>
      <c r="Q2" s="7"/>
    </row>
    <row r="3" s="2" customFormat="1" ht="26.4" spans="1:17">
      <c r="A3" s="7"/>
      <c r="B3" s="7"/>
      <c r="C3" s="7"/>
      <c r="D3" s="7" t="s">
        <v>8</v>
      </c>
      <c r="E3" s="7"/>
      <c r="F3" s="7" t="s">
        <v>9</v>
      </c>
      <c r="G3" s="7" t="s">
        <v>10</v>
      </c>
      <c r="H3" s="7" t="s">
        <v>4</v>
      </c>
      <c r="I3" s="7" t="s">
        <v>11</v>
      </c>
      <c r="J3" s="7" t="s">
        <v>12</v>
      </c>
      <c r="K3" s="7" t="s">
        <v>13</v>
      </c>
      <c r="L3" s="7" t="s">
        <v>10</v>
      </c>
      <c r="M3" s="7"/>
      <c r="N3" s="7" t="s">
        <v>14</v>
      </c>
      <c r="O3" s="7" t="s">
        <v>15</v>
      </c>
      <c r="P3" s="7" t="s">
        <v>16</v>
      </c>
      <c r="Q3" s="7" t="s">
        <v>17</v>
      </c>
    </row>
    <row r="4" spans="1:17">
      <c r="A4" s="8" t="s">
        <v>18</v>
      </c>
      <c r="B4" s="8" t="s">
        <v>19</v>
      </c>
      <c r="C4" s="9" t="str">
        <f t="shared" ref="C4:C28" si="0">IF(H4=B4,"Yes","No")</f>
        <v>No</v>
      </c>
      <c r="D4" s="9">
        <v>0.3063</v>
      </c>
      <c r="E4" s="9"/>
      <c r="F4" s="9">
        <v>0.4</v>
      </c>
      <c r="G4" s="8" t="s">
        <v>20</v>
      </c>
      <c r="H4" s="8" t="s">
        <v>21</v>
      </c>
      <c r="I4" s="9">
        <v>7688</v>
      </c>
      <c r="J4" s="9">
        <v>845</v>
      </c>
      <c r="K4" s="9">
        <v>11.11</v>
      </c>
      <c r="L4" s="9" t="s">
        <v>21</v>
      </c>
      <c r="M4" s="9" t="str">
        <f t="shared" ref="M4:M28" si="1">IF(B4=L4,"Yes","No")</f>
        <v>No</v>
      </c>
      <c r="N4" s="9" t="s">
        <v>22</v>
      </c>
      <c r="O4" s="9" t="s">
        <v>23</v>
      </c>
      <c r="P4" s="9" t="s">
        <v>23</v>
      </c>
      <c r="Q4" s="9" t="s">
        <v>24</v>
      </c>
    </row>
    <row r="5" spans="1:17">
      <c r="A5" s="8" t="s">
        <v>25</v>
      </c>
      <c r="B5" s="8" t="s">
        <v>19</v>
      </c>
      <c r="C5" s="9" t="str">
        <f t="shared" si="0"/>
        <v>Yes</v>
      </c>
      <c r="D5" s="9">
        <v>0.4855</v>
      </c>
      <c r="E5" s="9"/>
      <c r="F5" s="9">
        <v>0.4</v>
      </c>
      <c r="G5" s="8" t="s">
        <v>26</v>
      </c>
      <c r="H5" s="8" t="s">
        <v>19</v>
      </c>
      <c r="I5" s="9">
        <v>7619</v>
      </c>
      <c r="J5" s="9">
        <v>2286</v>
      </c>
      <c r="K5" s="9">
        <v>30</v>
      </c>
      <c r="L5" s="9" t="s">
        <v>19</v>
      </c>
      <c r="M5" s="9" t="str">
        <f t="shared" si="1"/>
        <v>Yes</v>
      </c>
      <c r="N5" s="9" t="s">
        <v>22</v>
      </c>
      <c r="O5" s="9" t="s">
        <v>24</v>
      </c>
      <c r="P5" s="9" t="s">
        <v>24</v>
      </c>
      <c r="Q5" s="9" t="s">
        <v>24</v>
      </c>
    </row>
    <row r="6" spans="1:17">
      <c r="A6" s="8" t="s">
        <v>27</v>
      </c>
      <c r="B6" s="8" t="s">
        <v>21</v>
      </c>
      <c r="C6" s="9" t="str">
        <f t="shared" si="0"/>
        <v>Yes</v>
      </c>
      <c r="D6" s="9">
        <v>0.2247</v>
      </c>
      <c r="E6" s="9"/>
      <c r="F6" s="9">
        <v>0.4</v>
      </c>
      <c r="G6" s="8" t="s">
        <v>20</v>
      </c>
      <c r="H6" s="8" t="s">
        <v>21</v>
      </c>
      <c r="I6" s="9">
        <v>7427</v>
      </c>
      <c r="J6" s="9">
        <v>361</v>
      </c>
      <c r="K6" s="9">
        <v>4.86</v>
      </c>
      <c r="L6" s="9" t="s">
        <v>21</v>
      </c>
      <c r="M6" s="9" t="str">
        <f t="shared" si="1"/>
        <v>Yes</v>
      </c>
      <c r="N6" s="23" t="s">
        <v>28</v>
      </c>
      <c r="O6" s="9" t="s">
        <v>24</v>
      </c>
      <c r="P6" s="9" t="s">
        <v>24</v>
      </c>
      <c r="Q6" s="9" t="s">
        <v>24</v>
      </c>
    </row>
    <row r="7" spans="1:17">
      <c r="A7" s="8" t="s">
        <v>29</v>
      </c>
      <c r="B7" s="8" t="s">
        <v>21</v>
      </c>
      <c r="C7" s="9" t="str">
        <f t="shared" si="0"/>
        <v>Yes</v>
      </c>
      <c r="D7" s="9">
        <v>0.2899</v>
      </c>
      <c r="E7" s="9"/>
      <c r="F7" s="9">
        <v>0.4</v>
      </c>
      <c r="G7" s="8" t="s">
        <v>20</v>
      </c>
      <c r="H7" s="8" t="s">
        <v>21</v>
      </c>
      <c r="I7" s="9">
        <v>7729</v>
      </c>
      <c r="J7" s="9">
        <v>255</v>
      </c>
      <c r="K7" s="9">
        <v>3.3</v>
      </c>
      <c r="L7" s="9" t="s">
        <v>21</v>
      </c>
      <c r="M7" s="9" t="str">
        <f t="shared" si="1"/>
        <v>Yes</v>
      </c>
      <c r="N7" s="23" t="s">
        <v>28</v>
      </c>
      <c r="O7" s="9" t="s">
        <v>24</v>
      </c>
      <c r="P7" s="9" t="s">
        <v>24</v>
      </c>
      <c r="Q7" s="9" t="s">
        <v>24</v>
      </c>
    </row>
    <row r="8" spans="1:17">
      <c r="A8" s="8" t="s">
        <v>30</v>
      </c>
      <c r="B8" s="8" t="s">
        <v>19</v>
      </c>
      <c r="C8" s="9" t="str">
        <f t="shared" si="0"/>
        <v>Yes</v>
      </c>
      <c r="D8" s="9">
        <v>0.4734</v>
      </c>
      <c r="E8" s="9"/>
      <c r="F8" s="9">
        <v>0.4</v>
      </c>
      <c r="G8" s="8" t="s">
        <v>26</v>
      </c>
      <c r="H8" s="8" t="s">
        <v>19</v>
      </c>
      <c r="I8" s="9">
        <v>7822</v>
      </c>
      <c r="J8" s="9">
        <v>2465</v>
      </c>
      <c r="K8" s="9">
        <v>31.51</v>
      </c>
      <c r="L8" s="9" t="s">
        <v>19</v>
      </c>
      <c r="M8" s="9" t="str">
        <f t="shared" si="1"/>
        <v>Yes</v>
      </c>
      <c r="N8" s="9" t="s">
        <v>22</v>
      </c>
      <c r="O8" s="9" t="s">
        <v>24</v>
      </c>
      <c r="P8" s="9" t="s">
        <v>24</v>
      </c>
      <c r="Q8" s="9" t="s">
        <v>24</v>
      </c>
    </row>
    <row r="9" spans="1:17">
      <c r="A9" s="8" t="s">
        <v>31</v>
      </c>
      <c r="B9" s="8" t="s">
        <v>19</v>
      </c>
      <c r="C9" s="9" t="str">
        <f t="shared" si="0"/>
        <v>Yes</v>
      </c>
      <c r="D9" s="9">
        <v>0.5022</v>
      </c>
      <c r="E9" s="9"/>
      <c r="F9" s="9">
        <v>0.4</v>
      </c>
      <c r="G9" s="8" t="s">
        <v>26</v>
      </c>
      <c r="H9" s="8" t="s">
        <v>19</v>
      </c>
      <c r="I9" s="9">
        <v>7953</v>
      </c>
      <c r="J9" s="9">
        <v>2294</v>
      </c>
      <c r="K9" s="9">
        <v>28.91</v>
      </c>
      <c r="L9" s="9" t="s">
        <v>19</v>
      </c>
      <c r="M9" s="9" t="str">
        <f t="shared" si="1"/>
        <v>Yes</v>
      </c>
      <c r="N9" s="9" t="s">
        <v>22</v>
      </c>
      <c r="O9" s="9" t="s">
        <v>24</v>
      </c>
      <c r="P9" s="9" t="s">
        <v>24</v>
      </c>
      <c r="Q9" s="9" t="s">
        <v>24</v>
      </c>
    </row>
    <row r="10" spans="1:17">
      <c r="A10" s="8" t="s">
        <v>32</v>
      </c>
      <c r="B10" s="8" t="s">
        <v>19</v>
      </c>
      <c r="C10" s="9" t="str">
        <f t="shared" si="0"/>
        <v>No</v>
      </c>
      <c r="D10" s="9">
        <v>0.3778</v>
      </c>
      <c r="E10" s="9"/>
      <c r="F10" s="9">
        <v>0.4</v>
      </c>
      <c r="G10" s="8" t="s">
        <v>20</v>
      </c>
      <c r="H10" s="8" t="s">
        <v>21</v>
      </c>
      <c r="I10" s="9">
        <v>7752</v>
      </c>
      <c r="J10" s="9">
        <v>1926</v>
      </c>
      <c r="K10" s="9">
        <v>24.85</v>
      </c>
      <c r="L10" s="9" t="s">
        <v>19</v>
      </c>
      <c r="M10" s="9" t="str">
        <f t="shared" si="1"/>
        <v>Yes</v>
      </c>
      <c r="N10" s="9" t="s">
        <v>22</v>
      </c>
      <c r="O10" s="9" t="s">
        <v>24</v>
      </c>
      <c r="P10" s="9" t="s">
        <v>23</v>
      </c>
      <c r="Q10" s="9" t="s">
        <v>24</v>
      </c>
    </row>
    <row r="11" spans="1:17">
      <c r="A11" s="8" t="s">
        <v>33</v>
      </c>
      <c r="B11" s="8" t="s">
        <v>21</v>
      </c>
      <c r="C11" s="9" t="str">
        <f t="shared" si="0"/>
        <v>Yes</v>
      </c>
      <c r="D11" s="9">
        <v>0.2473</v>
      </c>
      <c r="E11" s="9"/>
      <c r="F11" s="9">
        <v>0.4</v>
      </c>
      <c r="G11" s="8" t="s">
        <v>20</v>
      </c>
      <c r="H11" s="8" t="s">
        <v>21</v>
      </c>
      <c r="I11" s="9">
        <v>7746</v>
      </c>
      <c r="J11" s="9">
        <v>470</v>
      </c>
      <c r="K11" s="9">
        <v>6.07</v>
      </c>
      <c r="L11" s="9" t="s">
        <v>21</v>
      </c>
      <c r="M11" s="9" t="str">
        <f t="shared" si="1"/>
        <v>Yes</v>
      </c>
      <c r="N11" s="23" t="s">
        <v>28</v>
      </c>
      <c r="O11" s="9" t="s">
        <v>24</v>
      </c>
      <c r="P11" s="9" t="s">
        <v>24</v>
      </c>
      <c r="Q11" s="9" t="s">
        <v>24</v>
      </c>
    </row>
    <row r="12" spans="1:17">
      <c r="A12" s="8" t="s">
        <v>34</v>
      </c>
      <c r="B12" s="8" t="s">
        <v>21</v>
      </c>
      <c r="C12" s="9" t="str">
        <f t="shared" si="0"/>
        <v>Yes</v>
      </c>
      <c r="D12" s="9">
        <v>0.2522</v>
      </c>
      <c r="E12" s="9"/>
      <c r="F12" s="9">
        <v>0.4</v>
      </c>
      <c r="G12" s="8" t="s">
        <v>20</v>
      </c>
      <c r="H12" s="8" t="s">
        <v>21</v>
      </c>
      <c r="I12" s="9">
        <v>8196</v>
      </c>
      <c r="J12" s="9">
        <v>115</v>
      </c>
      <c r="K12" s="9">
        <v>1.4</v>
      </c>
      <c r="L12" s="9" t="s">
        <v>21</v>
      </c>
      <c r="M12" s="9" t="str">
        <f t="shared" si="1"/>
        <v>Yes</v>
      </c>
      <c r="N12" s="23" t="s">
        <v>28</v>
      </c>
      <c r="O12" s="9" t="s">
        <v>24</v>
      </c>
      <c r="P12" s="9" t="s">
        <v>24</v>
      </c>
      <c r="Q12" s="9" t="s">
        <v>24</v>
      </c>
    </row>
    <row r="13" spans="1:17">
      <c r="A13" s="8" t="s">
        <v>35</v>
      </c>
      <c r="B13" s="8" t="s">
        <v>21</v>
      </c>
      <c r="C13" s="9" t="str">
        <f t="shared" si="0"/>
        <v>Yes</v>
      </c>
      <c r="D13" s="9">
        <v>0.2049</v>
      </c>
      <c r="E13" s="9"/>
      <c r="F13" s="9">
        <v>0.4</v>
      </c>
      <c r="G13" s="8" t="s">
        <v>20</v>
      </c>
      <c r="H13" s="8" t="s">
        <v>21</v>
      </c>
      <c r="I13" s="9">
        <v>7587</v>
      </c>
      <c r="J13" s="9">
        <v>123</v>
      </c>
      <c r="K13" s="9">
        <v>1.62</v>
      </c>
      <c r="L13" s="9" t="s">
        <v>21</v>
      </c>
      <c r="M13" s="9" t="str">
        <f t="shared" si="1"/>
        <v>Yes</v>
      </c>
      <c r="N13" s="23" t="s">
        <v>28</v>
      </c>
      <c r="O13" s="9" t="s">
        <v>24</v>
      </c>
      <c r="P13" s="9" t="s">
        <v>24</v>
      </c>
      <c r="Q13" s="9" t="s">
        <v>24</v>
      </c>
    </row>
    <row r="14" spans="1:17">
      <c r="A14" s="8" t="s">
        <v>36</v>
      </c>
      <c r="B14" s="8" t="s">
        <v>21</v>
      </c>
      <c r="C14" s="9" t="str">
        <f t="shared" si="0"/>
        <v>Yes</v>
      </c>
      <c r="D14" s="9">
        <v>0.1887</v>
      </c>
      <c r="E14" s="9"/>
      <c r="F14" s="9">
        <v>0.4</v>
      </c>
      <c r="G14" s="8" t="s">
        <v>20</v>
      </c>
      <c r="H14" s="8" t="s">
        <v>21</v>
      </c>
      <c r="I14" s="9">
        <v>8401</v>
      </c>
      <c r="J14" s="9">
        <v>65</v>
      </c>
      <c r="K14" s="9">
        <v>0.77</v>
      </c>
      <c r="L14" s="9" t="s">
        <v>21</v>
      </c>
      <c r="M14" s="9" t="str">
        <f t="shared" si="1"/>
        <v>Yes</v>
      </c>
      <c r="N14" s="23" t="s">
        <v>28</v>
      </c>
      <c r="O14" s="9" t="s">
        <v>24</v>
      </c>
      <c r="P14" s="9" t="s">
        <v>24</v>
      </c>
      <c r="Q14" s="9" t="s">
        <v>24</v>
      </c>
    </row>
    <row r="15" spans="1:17">
      <c r="A15" s="8" t="s">
        <v>37</v>
      </c>
      <c r="B15" s="8" t="s">
        <v>21</v>
      </c>
      <c r="C15" s="9" t="str">
        <f t="shared" si="0"/>
        <v>Yes</v>
      </c>
      <c r="D15" s="9">
        <v>0.2559</v>
      </c>
      <c r="E15" s="9"/>
      <c r="F15" s="9">
        <v>0.4</v>
      </c>
      <c r="G15" s="8" t="s">
        <v>20</v>
      </c>
      <c r="H15" s="8" t="s">
        <v>21</v>
      </c>
      <c r="I15" s="9">
        <v>7962</v>
      </c>
      <c r="J15" s="9">
        <v>9</v>
      </c>
      <c r="K15" s="9">
        <v>0.11</v>
      </c>
      <c r="L15" s="9" t="s">
        <v>21</v>
      </c>
      <c r="M15" s="9" t="str">
        <f t="shared" si="1"/>
        <v>Yes</v>
      </c>
      <c r="N15" s="23" t="s">
        <v>28</v>
      </c>
      <c r="O15" s="9" t="s">
        <v>24</v>
      </c>
      <c r="P15" s="9" t="s">
        <v>24</v>
      </c>
      <c r="Q15" s="9" t="s">
        <v>24</v>
      </c>
    </row>
    <row r="16" spans="1:17">
      <c r="A16" s="8" t="s">
        <v>38</v>
      </c>
      <c r="B16" s="8" t="s">
        <v>21</v>
      </c>
      <c r="C16" s="9" t="str">
        <f t="shared" si="0"/>
        <v>Yes</v>
      </c>
      <c r="D16" s="9">
        <v>0.1909</v>
      </c>
      <c r="E16" s="9"/>
      <c r="F16" s="9">
        <v>0.4</v>
      </c>
      <c r="G16" s="8" t="s">
        <v>20</v>
      </c>
      <c r="H16" s="8" t="s">
        <v>21</v>
      </c>
      <c r="I16" s="9">
        <v>6812</v>
      </c>
      <c r="J16" s="9">
        <v>152</v>
      </c>
      <c r="K16" s="9">
        <v>2.23</v>
      </c>
      <c r="L16" s="9" t="s">
        <v>21</v>
      </c>
      <c r="M16" s="9" t="str">
        <f t="shared" si="1"/>
        <v>Yes</v>
      </c>
      <c r="N16" s="23" t="s">
        <v>28</v>
      </c>
      <c r="O16" s="9" t="s">
        <v>24</v>
      </c>
      <c r="P16" s="9" t="s">
        <v>24</v>
      </c>
      <c r="Q16" s="9" t="s">
        <v>24</v>
      </c>
    </row>
    <row r="17" spans="1:17">
      <c r="A17" s="8" t="s">
        <v>39</v>
      </c>
      <c r="B17" s="8" t="s">
        <v>21</v>
      </c>
      <c r="C17" s="9" t="str">
        <f t="shared" si="0"/>
        <v>Yes</v>
      </c>
      <c r="D17" s="9">
        <v>0.1878</v>
      </c>
      <c r="E17" s="9"/>
      <c r="F17" s="9">
        <v>0.4</v>
      </c>
      <c r="G17" s="8" t="s">
        <v>20</v>
      </c>
      <c r="H17" s="8" t="s">
        <v>21</v>
      </c>
      <c r="I17" s="9">
        <v>8059</v>
      </c>
      <c r="J17" s="9">
        <v>51</v>
      </c>
      <c r="K17" s="9">
        <v>0.63</v>
      </c>
      <c r="L17" s="9" t="s">
        <v>21</v>
      </c>
      <c r="M17" s="9" t="str">
        <f t="shared" si="1"/>
        <v>Yes</v>
      </c>
      <c r="N17" s="23" t="s">
        <v>28</v>
      </c>
      <c r="O17" s="9" t="s">
        <v>24</v>
      </c>
      <c r="P17" s="9" t="s">
        <v>24</v>
      </c>
      <c r="Q17" s="9" t="s">
        <v>24</v>
      </c>
    </row>
    <row r="18" spans="1:17">
      <c r="A18" s="8" t="s">
        <v>40</v>
      </c>
      <c r="B18" s="8" t="s">
        <v>21</v>
      </c>
      <c r="C18" s="9" t="str">
        <f t="shared" si="0"/>
        <v>Yes</v>
      </c>
      <c r="D18" s="9">
        <v>0.2114</v>
      </c>
      <c r="E18" s="9"/>
      <c r="F18" s="9">
        <v>0.4</v>
      </c>
      <c r="G18" s="8" t="s">
        <v>20</v>
      </c>
      <c r="H18" s="8" t="s">
        <v>21</v>
      </c>
      <c r="I18" s="9">
        <v>7497</v>
      </c>
      <c r="J18" s="9">
        <v>137</v>
      </c>
      <c r="K18" s="9">
        <v>1.83</v>
      </c>
      <c r="L18" s="9" t="s">
        <v>21</v>
      </c>
      <c r="M18" s="9" t="str">
        <f t="shared" si="1"/>
        <v>Yes</v>
      </c>
      <c r="N18" s="23" t="s">
        <v>28</v>
      </c>
      <c r="O18" s="9" t="s">
        <v>24</v>
      </c>
      <c r="P18" s="9" t="s">
        <v>24</v>
      </c>
      <c r="Q18" s="9" t="s">
        <v>24</v>
      </c>
    </row>
    <row r="19" spans="1:17">
      <c r="A19" s="8" t="s">
        <v>41</v>
      </c>
      <c r="B19" s="8" t="s">
        <v>21</v>
      </c>
      <c r="C19" s="9" t="str">
        <f t="shared" si="0"/>
        <v>Yes</v>
      </c>
      <c r="D19" s="9">
        <v>0.2664</v>
      </c>
      <c r="E19" s="9"/>
      <c r="F19" s="9">
        <v>0.4</v>
      </c>
      <c r="G19" s="8" t="s">
        <v>20</v>
      </c>
      <c r="H19" s="8" t="s">
        <v>21</v>
      </c>
      <c r="I19" s="9">
        <v>7172</v>
      </c>
      <c r="J19" s="9">
        <v>75</v>
      </c>
      <c r="K19" s="9">
        <v>1.05</v>
      </c>
      <c r="L19" s="9" t="s">
        <v>21</v>
      </c>
      <c r="M19" s="9" t="str">
        <f t="shared" si="1"/>
        <v>Yes</v>
      </c>
      <c r="N19" s="23" t="s">
        <v>28</v>
      </c>
      <c r="O19" s="9" t="s">
        <v>24</v>
      </c>
      <c r="P19" s="9" t="s">
        <v>24</v>
      </c>
      <c r="Q19" s="9" t="s">
        <v>24</v>
      </c>
    </row>
    <row r="20" spans="1:17">
      <c r="A20" s="8" t="s">
        <v>42</v>
      </c>
      <c r="B20" s="8" t="s">
        <v>21</v>
      </c>
      <c r="C20" s="9" t="str">
        <f t="shared" si="0"/>
        <v>Yes</v>
      </c>
      <c r="D20" s="9">
        <v>0.1842</v>
      </c>
      <c r="E20" s="9"/>
      <c r="F20" s="9">
        <v>0.4</v>
      </c>
      <c r="G20" s="8" t="s">
        <v>20</v>
      </c>
      <c r="H20" s="8" t="s">
        <v>21</v>
      </c>
      <c r="I20" s="9">
        <v>8348</v>
      </c>
      <c r="J20" s="9">
        <v>61</v>
      </c>
      <c r="K20" s="9">
        <v>0.73</v>
      </c>
      <c r="L20" s="9" t="s">
        <v>21</v>
      </c>
      <c r="M20" s="9" t="str">
        <f t="shared" si="1"/>
        <v>Yes</v>
      </c>
      <c r="N20" s="23" t="s">
        <v>28</v>
      </c>
      <c r="O20" s="9" t="s">
        <v>24</v>
      </c>
      <c r="P20" s="9" t="s">
        <v>24</v>
      </c>
      <c r="Q20" s="9" t="s">
        <v>24</v>
      </c>
    </row>
    <row r="21" spans="1:17">
      <c r="A21" s="8" t="s">
        <v>43</v>
      </c>
      <c r="B21" s="8" t="s">
        <v>21</v>
      </c>
      <c r="C21" s="9" t="str">
        <f t="shared" si="0"/>
        <v>Yes</v>
      </c>
      <c r="D21" s="9">
        <v>0.2516</v>
      </c>
      <c r="E21" s="9"/>
      <c r="F21" s="9">
        <v>0.4</v>
      </c>
      <c r="G21" s="8" t="s">
        <v>20</v>
      </c>
      <c r="H21" s="8" t="s">
        <v>21</v>
      </c>
      <c r="I21" s="9">
        <v>7887</v>
      </c>
      <c r="J21" s="9">
        <v>284</v>
      </c>
      <c r="K21" s="9">
        <v>3.6</v>
      </c>
      <c r="L21" s="9" t="s">
        <v>21</v>
      </c>
      <c r="M21" s="9" t="str">
        <f t="shared" si="1"/>
        <v>Yes</v>
      </c>
      <c r="N21" s="23" t="s">
        <v>28</v>
      </c>
      <c r="O21" s="9" t="s">
        <v>24</v>
      </c>
      <c r="P21" s="9" t="s">
        <v>24</v>
      </c>
      <c r="Q21" s="9" t="s">
        <v>24</v>
      </c>
    </row>
    <row r="22" spans="1:17">
      <c r="A22" s="8" t="s">
        <v>44</v>
      </c>
      <c r="B22" s="8" t="s">
        <v>21</v>
      </c>
      <c r="C22" s="9" t="str">
        <f t="shared" si="0"/>
        <v>Yes</v>
      </c>
      <c r="D22" s="9">
        <v>0.1799</v>
      </c>
      <c r="E22" s="9"/>
      <c r="F22" s="9">
        <v>0.4</v>
      </c>
      <c r="G22" s="8" t="s">
        <v>20</v>
      </c>
      <c r="H22" s="8" t="s">
        <v>21</v>
      </c>
      <c r="I22" s="9">
        <v>7588</v>
      </c>
      <c r="J22" s="9">
        <v>203</v>
      </c>
      <c r="K22" s="9">
        <v>2.68</v>
      </c>
      <c r="L22" s="9" t="s">
        <v>21</v>
      </c>
      <c r="M22" s="9" t="str">
        <f t="shared" si="1"/>
        <v>Yes</v>
      </c>
      <c r="N22" s="23" t="s">
        <v>28</v>
      </c>
      <c r="O22" s="9" t="s">
        <v>24</v>
      </c>
      <c r="P22" s="9" t="s">
        <v>24</v>
      </c>
      <c r="Q22" s="9" t="s">
        <v>24</v>
      </c>
    </row>
    <row r="23" spans="1:17">
      <c r="A23" s="8" t="s">
        <v>45</v>
      </c>
      <c r="B23" s="8" t="s">
        <v>19</v>
      </c>
      <c r="C23" s="9" t="str">
        <f t="shared" si="0"/>
        <v>No</v>
      </c>
      <c r="D23" s="9">
        <v>0.3451</v>
      </c>
      <c r="E23" s="9"/>
      <c r="F23" s="9">
        <v>0.4</v>
      </c>
      <c r="G23" s="8" t="s">
        <v>20</v>
      </c>
      <c r="H23" s="8" t="s">
        <v>21</v>
      </c>
      <c r="I23" s="9">
        <v>7070</v>
      </c>
      <c r="J23" s="9">
        <v>1301</v>
      </c>
      <c r="K23" s="9">
        <v>18.4</v>
      </c>
      <c r="L23" s="9" t="s">
        <v>21</v>
      </c>
      <c r="M23" s="9" t="str">
        <f t="shared" si="1"/>
        <v>No</v>
      </c>
      <c r="N23" s="9" t="s">
        <v>22</v>
      </c>
      <c r="O23" s="9" t="s">
        <v>23</v>
      </c>
      <c r="P23" s="9" t="s">
        <v>23</v>
      </c>
      <c r="Q23" s="9" t="s">
        <v>24</v>
      </c>
    </row>
    <row r="24" spans="1:17">
      <c r="A24" s="8" t="s">
        <v>46</v>
      </c>
      <c r="B24" s="8" t="s">
        <v>21</v>
      </c>
      <c r="C24" s="9" t="str">
        <f t="shared" si="0"/>
        <v>Yes</v>
      </c>
      <c r="D24" s="9">
        <v>0.2986</v>
      </c>
      <c r="E24" s="9"/>
      <c r="F24" s="9">
        <v>0.4</v>
      </c>
      <c r="G24" s="8" t="s">
        <v>20</v>
      </c>
      <c r="H24" s="8" t="s">
        <v>21</v>
      </c>
      <c r="I24" s="9">
        <v>5982</v>
      </c>
      <c r="J24" s="9">
        <v>20</v>
      </c>
      <c r="K24" s="9">
        <v>0.33</v>
      </c>
      <c r="L24" s="9" t="s">
        <v>21</v>
      </c>
      <c r="M24" s="9" t="str">
        <f t="shared" si="1"/>
        <v>Yes</v>
      </c>
      <c r="N24" s="23" t="s">
        <v>28</v>
      </c>
      <c r="O24" s="9" t="s">
        <v>24</v>
      </c>
      <c r="P24" s="9" t="s">
        <v>24</v>
      </c>
      <c r="Q24" s="9" t="s">
        <v>24</v>
      </c>
    </row>
    <row r="25" spans="1:17">
      <c r="A25" s="8" t="s">
        <v>47</v>
      </c>
      <c r="B25" s="8" t="s">
        <v>21</v>
      </c>
      <c r="C25" s="9" t="str">
        <f t="shared" si="0"/>
        <v>Yes</v>
      </c>
      <c r="D25" s="9">
        <v>0.1935</v>
      </c>
      <c r="E25" s="9"/>
      <c r="F25" s="9">
        <v>0.4</v>
      </c>
      <c r="G25" s="8" t="s">
        <v>20</v>
      </c>
      <c r="H25" s="8" t="s">
        <v>21</v>
      </c>
      <c r="I25" s="9">
        <v>7780</v>
      </c>
      <c r="J25" s="9">
        <v>261</v>
      </c>
      <c r="K25" s="9">
        <v>3.35</v>
      </c>
      <c r="L25" s="9" t="s">
        <v>21</v>
      </c>
      <c r="M25" s="9" t="str">
        <f t="shared" si="1"/>
        <v>Yes</v>
      </c>
      <c r="N25" s="23" t="s">
        <v>28</v>
      </c>
      <c r="O25" s="9" t="s">
        <v>24</v>
      </c>
      <c r="P25" s="9" t="s">
        <v>24</v>
      </c>
      <c r="Q25" s="9" t="s">
        <v>24</v>
      </c>
    </row>
    <row r="26" spans="1:17">
      <c r="A26" s="8" t="s">
        <v>48</v>
      </c>
      <c r="B26" s="8" t="s">
        <v>19</v>
      </c>
      <c r="C26" s="9" t="str">
        <f t="shared" si="0"/>
        <v>Yes</v>
      </c>
      <c r="D26" s="9">
        <v>0.4694</v>
      </c>
      <c r="E26" s="9"/>
      <c r="F26" s="9">
        <v>0.4</v>
      </c>
      <c r="G26" s="8" t="s">
        <v>26</v>
      </c>
      <c r="H26" s="8" t="s">
        <v>19</v>
      </c>
      <c r="I26" s="9">
        <v>8205</v>
      </c>
      <c r="J26" s="9">
        <v>2645</v>
      </c>
      <c r="K26" s="9">
        <v>32.24</v>
      </c>
      <c r="L26" s="9" t="s">
        <v>19</v>
      </c>
      <c r="M26" s="9" t="str">
        <f t="shared" si="1"/>
        <v>Yes</v>
      </c>
      <c r="N26" s="9" t="s">
        <v>22</v>
      </c>
      <c r="O26" s="9" t="s">
        <v>24</v>
      </c>
      <c r="P26" s="9" t="s">
        <v>24</v>
      </c>
      <c r="Q26" s="9" t="s">
        <v>24</v>
      </c>
    </row>
    <row r="27" spans="1:17">
      <c r="A27" s="8" t="s">
        <v>49</v>
      </c>
      <c r="B27" s="8" t="s">
        <v>19</v>
      </c>
      <c r="C27" s="9" t="str">
        <f t="shared" si="0"/>
        <v>Yes</v>
      </c>
      <c r="D27" s="9">
        <v>0.5931</v>
      </c>
      <c r="E27" s="9"/>
      <c r="F27" s="9">
        <v>0.4</v>
      </c>
      <c r="G27" s="8" t="s">
        <v>26</v>
      </c>
      <c r="H27" s="8" t="s">
        <v>19</v>
      </c>
      <c r="I27" s="9">
        <v>7934</v>
      </c>
      <c r="J27" s="9">
        <v>2648</v>
      </c>
      <c r="K27" s="9">
        <v>33.38</v>
      </c>
      <c r="L27" s="9" t="s">
        <v>19</v>
      </c>
      <c r="M27" s="9" t="str">
        <f t="shared" si="1"/>
        <v>Yes</v>
      </c>
      <c r="N27" s="9" t="s">
        <v>22</v>
      </c>
      <c r="O27" s="9" t="s">
        <v>24</v>
      </c>
      <c r="P27" s="9" t="s">
        <v>24</v>
      </c>
      <c r="Q27" s="9" t="s">
        <v>24</v>
      </c>
    </row>
    <row r="28" spans="1:17">
      <c r="A28" s="8" t="s">
        <v>50</v>
      </c>
      <c r="B28" s="8" t="s">
        <v>21</v>
      </c>
      <c r="C28" s="9" t="str">
        <f t="shared" si="0"/>
        <v>Yes</v>
      </c>
      <c r="D28" s="9">
        <v>0.2316</v>
      </c>
      <c r="E28" s="9"/>
      <c r="F28" s="9">
        <v>0.4</v>
      </c>
      <c r="G28" s="8" t="s">
        <v>20</v>
      </c>
      <c r="H28" s="8" t="s">
        <v>21</v>
      </c>
      <c r="I28" s="9">
        <v>7716</v>
      </c>
      <c r="J28" s="9">
        <v>288</v>
      </c>
      <c r="K28" s="9">
        <v>3.73</v>
      </c>
      <c r="L28" s="9" t="s">
        <v>21</v>
      </c>
      <c r="M28" s="9" t="str">
        <f t="shared" si="1"/>
        <v>Yes</v>
      </c>
      <c r="N28" s="23" t="s">
        <v>28</v>
      </c>
      <c r="O28" s="9" t="s">
        <v>24</v>
      </c>
      <c r="P28" s="9" t="s">
        <v>24</v>
      </c>
      <c r="Q28" s="9" t="s">
        <v>24</v>
      </c>
    </row>
    <row r="29" spans="9:13">
      <c r="I29" s="24"/>
      <c r="J29" s="24"/>
      <c r="K29" s="24"/>
      <c r="L29" s="10"/>
      <c r="M29" s="10"/>
    </row>
    <row r="30" spans="1:14">
      <c r="A30" s="10"/>
      <c r="B30" s="10"/>
      <c r="C30" s="10"/>
      <c r="D30" s="10"/>
      <c r="E30" s="10"/>
      <c r="H30" s="11"/>
      <c r="I30" s="25"/>
      <c r="J30" s="26"/>
      <c r="K30" s="26"/>
      <c r="L30" s="27"/>
      <c r="M30" s="28"/>
      <c r="N30" s="15"/>
    </row>
    <row r="31" spans="1:5">
      <c r="A31" s="10"/>
      <c r="B31" s="10"/>
      <c r="C31" s="10"/>
      <c r="D31" s="10"/>
      <c r="E31" s="10"/>
    </row>
    <row r="32" ht="14.55" spans="1:5">
      <c r="A32" s="10"/>
      <c r="B32" s="10"/>
      <c r="C32" s="10"/>
      <c r="D32" s="10"/>
      <c r="E32" s="10"/>
    </row>
    <row r="33" spans="1:6">
      <c r="A33" s="12" t="s">
        <v>7</v>
      </c>
      <c r="B33" s="13"/>
      <c r="C33" s="13" t="s">
        <v>51</v>
      </c>
      <c r="D33" s="13" t="s">
        <v>52</v>
      </c>
      <c r="E33" s="14" t="s">
        <v>53</v>
      </c>
      <c r="F33" s="15"/>
    </row>
    <row r="34" spans="1:7">
      <c r="A34" s="16"/>
      <c r="B34" s="3" t="s">
        <v>54</v>
      </c>
      <c r="C34" s="3"/>
      <c r="D34" s="3"/>
      <c r="E34" s="17"/>
      <c r="F34" s="15"/>
      <c r="G34" s="18"/>
    </row>
    <row r="35" spans="1:6">
      <c r="A35" s="16" t="s">
        <v>22</v>
      </c>
      <c r="B35" s="3">
        <v>8</v>
      </c>
      <c r="C35" s="3">
        <v>8</v>
      </c>
      <c r="D35" s="3">
        <v>6</v>
      </c>
      <c r="E35" s="17">
        <v>5</v>
      </c>
      <c r="F35" s="15"/>
    </row>
    <row r="36" ht="14.55" spans="1:6">
      <c r="A36" s="19" t="s">
        <v>28</v>
      </c>
      <c r="B36" s="20">
        <v>17</v>
      </c>
      <c r="C36" s="20">
        <v>17</v>
      </c>
      <c r="D36" s="20">
        <v>19</v>
      </c>
      <c r="E36" s="21">
        <v>20</v>
      </c>
      <c r="F36" s="15"/>
    </row>
    <row r="37" spans="1:5">
      <c r="A37" s="22"/>
      <c r="B37" s="22"/>
      <c r="C37" s="22"/>
      <c r="D37" s="22"/>
      <c r="E37" s="22"/>
    </row>
  </sheetData>
  <mergeCells count="12">
    <mergeCell ref="A1:Q1"/>
    <mergeCell ref="D2:H2"/>
    <mergeCell ref="I2:L2"/>
    <mergeCell ref="N2:Q2"/>
    <mergeCell ref="A33:B33"/>
    <mergeCell ref="A2:A3"/>
    <mergeCell ref="B2:B3"/>
    <mergeCell ref="C2:C3"/>
    <mergeCell ref="C33:C34"/>
    <mergeCell ref="D33:D34"/>
    <mergeCell ref="E33:E34"/>
    <mergeCell ref="M2:M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SVI-MSIPeak-MSISensor-Mantis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Editor, SDS</dc:creator>
  <cp:lastModifiedBy>Zhou Bin</cp:lastModifiedBy>
  <dcterms:created xsi:type="dcterms:W3CDTF">2024-10-30T10:54:00Z</dcterms:created>
  <dcterms:modified xsi:type="dcterms:W3CDTF">2024-11-28T11:20:17Z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590A300E3B6E41DBA5E0DEEBF5F06BE7_12</vt:lpwstr>
  </property>
  <property fmtid="{D5CDD505-2E9C-101B-9397-08002B2CF9AE}" pid="3" name="KSOProductBuildVer">
    <vt:lpwstr>2052-12.1.0.18912</vt:lpwstr>
  </property>
</Properties>
</file>